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definedName name="_xlnm.Print_Area" localSheetId="0">'Sheet1'!$A$1:$G$121</definedName>
  </definedNames>
  <calcPr fullCalcOnLoad="1"/>
</workbook>
</file>

<file path=xl/sharedStrings.xml><?xml version="1.0" encoding="utf-8"?>
<sst xmlns="http://schemas.openxmlformats.org/spreadsheetml/2006/main" count="364" uniqueCount="237">
  <si>
    <r>
      <t xml:space="preserve">The governance structure created does not authorize the corporate board to act as controlling or decision making authority for the district in regard to charter school operations as stated.  The application specifically states in 2.7c that the district does not have a corporate board.  Additionally, were does the Site Advisory Council fit in?  </t>
    </r>
    <r>
      <rPr>
        <b/>
        <sz val="10"/>
        <rFont val="Arial"/>
        <family val="2"/>
      </rPr>
      <t xml:space="preserve">The revised application addresses the above concerns.  </t>
    </r>
  </si>
  <si>
    <r>
      <t xml:space="preserve">Not all levels of the organization are represented on the communication chart.  </t>
    </r>
    <r>
      <rPr>
        <b/>
        <sz val="10"/>
        <rFont val="Arial"/>
        <family val="2"/>
      </rPr>
      <t xml:space="preserve">The revised application addresses the above concern.    </t>
    </r>
  </si>
  <si>
    <r>
      <t xml:space="preserve">The Governing Body is the District Board.  Statutorily the Governing Body has responsibility for the policy decisions.  The statute referred to in this section (ARS 15-341) does not apply to charter schools.   How can the District Governing Board claim to be only the Governing Body when they clearly are the operating &amp; policy making body.  </t>
    </r>
    <r>
      <rPr>
        <b/>
        <sz val="10"/>
        <rFont val="Arial"/>
        <family val="2"/>
      </rPr>
      <t xml:space="preserve">The revised application states the District Governing Board, serving as the governing body of the applicant, will act as the controlling and decision making authority for the District.  </t>
    </r>
  </si>
  <si>
    <r>
      <t xml:space="preserve">No discussion of training staff.  </t>
    </r>
    <r>
      <rPr>
        <b/>
        <sz val="10"/>
        <rFont val="Arial"/>
        <family val="2"/>
      </rPr>
      <t xml:space="preserve">The revised application meets the scoring criteria for this area.  </t>
    </r>
  </si>
  <si>
    <r>
      <t xml:space="preserve">Does not identify who appropriate personnel (proficient dual-language teachers) are and what their qualifications should be.  Will separate LEA's share FTE's?  </t>
    </r>
    <r>
      <rPr>
        <b/>
        <sz val="10"/>
        <rFont val="Arial"/>
        <family val="2"/>
      </rPr>
      <t xml:space="preserve">The revised application sufficiently addresses the above concerns.  </t>
    </r>
  </si>
  <si>
    <r>
      <t xml:space="preserve">Narrative states district will provide 20% of $324,625 in July.  Assuming the start up budget includes July 1st - 15th only. The salaries allotted are not consistent with the timeframe.  Additionally, assumptions seem to interchange between start-up budget and three year operating  budget.  </t>
    </r>
    <r>
      <rPr>
        <b/>
        <sz val="10"/>
        <rFont val="Arial"/>
        <family val="2"/>
      </rPr>
      <t xml:space="preserve">The revised application addresses the above concern.  The see the revised comments in 2.9a. </t>
    </r>
    <r>
      <rPr>
        <sz val="10"/>
        <rFont val="Arial"/>
        <family val="2"/>
      </rPr>
      <t xml:space="preserve"> </t>
    </r>
  </si>
  <si>
    <r>
      <t xml:space="preserve">No explanation of how classroom site funds will be used.  Carryover may not be accurate based on whether the money was allocated during start-up.  Additionally, assumptions seem to interchange between start-up budget and three year operating  budget.  Better description needed for how expenses may be paid over time in regards to District purchases, services and staff.  </t>
    </r>
    <r>
      <rPr>
        <b/>
        <sz val="10"/>
        <rFont val="Arial"/>
        <family val="2"/>
      </rPr>
      <t xml:space="preserve">The revised application provides a sufficient narrative of expenditures.  </t>
    </r>
  </si>
  <si>
    <r>
      <t xml:space="preserve">The numbers of new and transferring students to the charter are not listed. Unable to determine if the state aid funding is reasonable based on unclear student projections.  </t>
    </r>
    <r>
      <rPr>
        <b/>
        <sz val="10"/>
        <rFont val="Arial"/>
        <family val="2"/>
      </rPr>
      <t xml:space="preserve">The revised application does not accurately represent the state equalization for which the school would be entitled as a Charter Board sponsored school.  </t>
    </r>
  </si>
  <si>
    <r>
      <t xml:space="preserve">Inconsistent descriptions of staffing (FTE's) in the narrative and in the budget.  </t>
    </r>
    <r>
      <rPr>
        <b/>
        <sz val="10"/>
        <rFont val="Arial"/>
        <family val="2"/>
      </rPr>
      <t xml:space="preserve">The revised application addresses this concern.  </t>
    </r>
  </si>
  <si>
    <r>
      <t xml:space="preserve">SPED plan outlines that special education services will be provided via consultants and in house staff but no amounts are budgeted.  </t>
    </r>
    <r>
      <rPr>
        <b/>
        <sz val="10"/>
        <rFont val="Arial"/>
        <family val="2"/>
      </rPr>
      <t xml:space="preserve">The revised application addresses this concern.  </t>
    </r>
  </si>
  <si>
    <r>
      <t xml:space="preserve">Unclear if the applicant understands the audit needs to be conducted separately and on a charter timeline.  Audit expenditures are included, however in the description the audit will be completed based on the district timeline.   </t>
    </r>
    <r>
      <rPr>
        <b/>
        <sz val="10"/>
        <rFont val="Arial"/>
        <family val="2"/>
      </rPr>
      <t xml:space="preserve">The revised application addresses the above concern by acknowledging the charter audit deadline.  </t>
    </r>
  </si>
  <si>
    <r>
      <t xml:space="preserve">See comments in 2.2c  Additionally, It is not clear what the charges for rent include.  </t>
    </r>
    <r>
      <rPr>
        <b/>
        <sz val="10"/>
        <rFont val="Arial"/>
        <family val="2"/>
      </rPr>
      <t>The revised application addresses the above concern.</t>
    </r>
  </si>
  <si>
    <r>
      <t xml:space="preserve">The start-up budget and the narrative submitted are inconsistent.  The narrative states that all start-up expenses will be completed by CVUSD staff and reported as district expenditures.  It is unclear why the school shows a BSL allocation in the start-up budget.  The assets of each LEA are intertwined and not recorded as separate and distinct LEAs.  </t>
    </r>
    <r>
      <rPr>
        <b/>
        <sz val="10"/>
        <rFont val="Arial"/>
        <family val="2"/>
      </rPr>
      <t xml:space="preserve">The revised application addresses the above concern by removing all expenditure and revenue from the charter's start-up budget.  </t>
    </r>
  </si>
  <si>
    <r>
      <t xml:space="preserve">See comments in 2.9a and 2.9d.  </t>
    </r>
    <r>
      <rPr>
        <b/>
        <sz val="10"/>
        <rFont val="Arial"/>
        <family val="2"/>
      </rPr>
      <t xml:space="preserve">The revised application addresses the above concern. </t>
    </r>
  </si>
  <si>
    <r>
      <t xml:space="preserve">Operating expenses for personnel, SPED services and build out are not consistent. What are the accounting services allocated toward.  Will this pay district personnel or is this outsourced?  </t>
    </r>
    <r>
      <rPr>
        <b/>
        <sz val="10"/>
        <rFont val="Arial"/>
        <family val="2"/>
      </rPr>
      <t>The revised application addresses the above concern.</t>
    </r>
  </si>
  <si>
    <r>
      <t xml:space="preserve">A description of the need for a school in that target market was not provided.  </t>
    </r>
    <r>
      <rPr>
        <b/>
        <sz val="10"/>
        <rFont val="Arial"/>
        <family val="2"/>
      </rPr>
      <t xml:space="preserve">The revised application did not address this concern.  </t>
    </r>
  </si>
  <si>
    <r>
      <t xml:space="preserve">The discussion provided in this section does not explain the identified individual's contributions to the operation of the charter school.  Unclear of the relationship with the district school.  Are the FTE shared and if so, is there an agreement?  </t>
    </r>
    <r>
      <rPr>
        <b/>
        <sz val="10"/>
        <rFont val="Arial"/>
        <family val="2"/>
      </rPr>
      <t xml:space="preserve">The revised application addresses the concern by explaining the staff will be retained by the District and the charter school will be billed for services.  </t>
    </r>
  </si>
  <si>
    <r>
      <t xml:space="preserve">Inconsistent explanations of the role and responsibilities of the corporate board.  2.7a-2.7c.  </t>
    </r>
    <r>
      <rPr>
        <b/>
        <sz val="10"/>
        <rFont val="Arial"/>
        <family val="2"/>
      </rPr>
      <t xml:space="preserve">The revised application addresses the above concern by explaining that the district itself does not have a corporate board and distinguishes the corporate members as the charter corporate board that will make recommendations to the District Governing Board.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</si>
  <si>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H.</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</si>
  <si>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</si>
  <si>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t>
    </r>
  </si>
  <si>
    <r>
      <t xml:space="preserve">Start-up budget assumptions with </t>
    </r>
    <r>
      <rPr>
        <b/>
        <sz val="10"/>
        <rFont val="Arial"/>
        <family val="2"/>
      </rPr>
      <t>rationale</t>
    </r>
    <r>
      <rPr>
        <sz val="10"/>
        <rFont val="Arial"/>
        <family val="2"/>
      </rPr>
      <t xml:space="preserve"> are included for each line item identified on Start-up Budget (Attachment G). </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</si>
  <si>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</si>
  <si>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</si>
  <si>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 xml:space="preserve">Operating budget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</si>
  <si>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</si>
  <si>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Expenditures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t>
    </r>
    <r>
      <rPr>
        <sz val="10"/>
        <rFont val="Arial"/>
        <family val="2"/>
      </rPr>
      <t xml:space="preserve"> as described in the business plan.</t>
    </r>
  </si>
  <si>
    <r>
      <t xml:space="preserve">Expenditures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</si>
  <si>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 xml:space="preserve">Expenditures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</si>
  <si>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</si>
  <si>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 xml:space="preserve">Expenditures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</si>
  <si>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</si>
  <si>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</si>
  <si>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</si>
  <si>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Goal 4: This goal is not student performance-based.   </t>
  </si>
  <si>
    <t xml:space="preserve">Comprehensive Program of Instruction – </t>
  </si>
  <si>
    <t>Comprehensive Program of Instruction – Curricular Emphasis</t>
  </si>
  <si>
    <t>Comprehensive Program of Instruction –Goals</t>
  </si>
  <si>
    <t xml:space="preserve">Kindergarten </t>
  </si>
  <si>
    <t xml:space="preserve">First Grade </t>
  </si>
  <si>
    <t xml:space="preserve">Second Grade </t>
  </si>
  <si>
    <t xml:space="preserve">Third Grade </t>
  </si>
  <si>
    <t>Comprehensive Program of Instruction –Monitoring</t>
  </si>
  <si>
    <t>Comprehensive Program of Instruction – Special Education</t>
  </si>
  <si>
    <t>Detailed Business Plan - Business Description</t>
  </si>
  <si>
    <t>Detailed Business Plan – Academic Program Schedule</t>
  </si>
  <si>
    <t>Detailed Business Plan - Market Study</t>
  </si>
  <si>
    <t>If the school will provide transportation, describe the plan to provide transportation.</t>
  </si>
  <si>
    <t>Detailed Business Plan - Organizational Structure</t>
  </si>
  <si>
    <t>Detailed Business Plan - Corporate Filings</t>
  </si>
  <si>
    <t>Detailed Business Plan - Governance Structure</t>
  </si>
  <si>
    <t xml:space="preserve">Provide a narrative that describes the Board member recruitment and development.  Include the training/orientation process that will be provided to all school Governing Body members.  </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</si>
  <si>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</si>
  <si>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</si>
  <si>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</si>
  <si>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</si>
  <si>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</si>
  <si>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</si>
  <si>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</si>
  <si>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</si>
  <si>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</si>
  <si>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</si>
  <si>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</si>
  <si>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</si>
  <si>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</si>
  <si>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</si>
  <si>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</si>
  <si>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 TOTAL</t>
  </si>
  <si>
    <t>Section 1.2</t>
  </si>
  <si>
    <t>1.2a</t>
  </si>
  <si>
    <t>1.2b</t>
  </si>
  <si>
    <t>1.2 TOTAL</t>
  </si>
  <si>
    <t>Section 1.3K</t>
  </si>
  <si>
    <t>1.3Ka</t>
  </si>
  <si>
    <t>1.3Kb</t>
  </si>
  <si>
    <t>1.3Kc</t>
  </si>
  <si>
    <t>1.3Kd</t>
  </si>
  <si>
    <t>1.3Ke</t>
  </si>
  <si>
    <t>1.3K TOTAL</t>
  </si>
  <si>
    <t>Section1.3.1</t>
  </si>
  <si>
    <t>1.3.1a</t>
  </si>
  <si>
    <t>1.3.1b</t>
  </si>
  <si>
    <t>1.3.1c</t>
  </si>
  <si>
    <t>1.3.1d</t>
  </si>
  <si>
    <t>1.3.1e</t>
  </si>
  <si>
    <t>1.3.1 TOTAL</t>
  </si>
  <si>
    <t>Section 1.3.2</t>
  </si>
  <si>
    <t>1.3.2a</t>
  </si>
  <si>
    <t>1.3.2b</t>
  </si>
  <si>
    <t>1.3.2c</t>
  </si>
  <si>
    <t>1.3.2d</t>
  </si>
  <si>
    <t>1.3.2e</t>
  </si>
  <si>
    <t>1.3.2 TOTAL</t>
  </si>
  <si>
    <t>Section 1.3.3</t>
  </si>
  <si>
    <t>1.3.3a</t>
  </si>
  <si>
    <t>1.3.3b</t>
  </si>
  <si>
    <t>1.3.3c</t>
  </si>
  <si>
    <t>1.3.3d</t>
  </si>
  <si>
    <t>1.3.3e</t>
  </si>
  <si>
    <t>1.3.3 TOTAL</t>
  </si>
  <si>
    <t>Section 1.4</t>
  </si>
  <si>
    <t>1.4a</t>
  </si>
  <si>
    <t>1.4b</t>
  </si>
  <si>
    <t>1.4c</t>
  </si>
  <si>
    <t>1.4 TOTAL</t>
  </si>
  <si>
    <t>Section 1.5</t>
  </si>
  <si>
    <t>1.5a</t>
  </si>
  <si>
    <t>1.5b</t>
  </si>
  <si>
    <t>1.5c</t>
  </si>
  <si>
    <t>1.5d</t>
  </si>
  <si>
    <t>1.5e</t>
  </si>
  <si>
    <t>1.5f</t>
  </si>
  <si>
    <t>1.5 TOTAL</t>
  </si>
  <si>
    <t>Section 2.1</t>
  </si>
  <si>
    <t>2.1a</t>
  </si>
  <si>
    <t>2.1b</t>
  </si>
  <si>
    <t>2.1 TOTAL</t>
  </si>
  <si>
    <t>Section 2.2</t>
  </si>
  <si>
    <t>2.2a</t>
  </si>
  <si>
    <t>2.2b</t>
  </si>
  <si>
    <t>2.2c</t>
  </si>
  <si>
    <t>2.2 TOTAL</t>
  </si>
  <si>
    <t>Section 2.3</t>
  </si>
  <si>
    <t>2.3a</t>
  </si>
  <si>
    <t>2.3b</t>
  </si>
  <si>
    <t>2.3 TOTAL</t>
  </si>
  <si>
    <t>Section 2.4</t>
  </si>
  <si>
    <t>2.4a</t>
  </si>
  <si>
    <t>2.4b</t>
  </si>
  <si>
    <t>2.4c</t>
  </si>
  <si>
    <t>2.4 TOTAL</t>
  </si>
  <si>
    <t>Section 2.5</t>
  </si>
  <si>
    <t>2.5a</t>
  </si>
  <si>
    <t>2.5b</t>
  </si>
  <si>
    <t>2.5 TOTAL</t>
  </si>
  <si>
    <t>Section 2.6</t>
  </si>
  <si>
    <t>2.6a</t>
  </si>
  <si>
    <t>2.6 TOTAL</t>
  </si>
  <si>
    <t>Section 2.7</t>
  </si>
  <si>
    <t>2.7a</t>
  </si>
  <si>
    <t>2.7b</t>
  </si>
  <si>
    <t>2.7c</t>
  </si>
  <si>
    <t>2.7d</t>
  </si>
  <si>
    <t>2.7e</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</si>
  <si>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</si>
  <si>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</si>
  <si>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</si>
  <si>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</si>
  <si>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</si>
  <si>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</si>
  <si>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</si>
  <si>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</si>
  <si>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</si>
  <si>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</si>
  <si>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</si>
  <si>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</si>
  <si>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</si>
  <si>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</si>
  <si>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</si>
  <si>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</si>
  <si>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</si>
  <si>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</si>
  <si>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</si>
  <si>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</si>
  <si>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</si>
  <si>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</si>
  <si>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</si>
  <si>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2.9p</t>
  </si>
  <si>
    <t>2.9 TOTAL</t>
  </si>
  <si>
    <t>Grand Total</t>
  </si>
  <si>
    <t>SUMMARY</t>
  </si>
  <si>
    <t>CONCLUSION</t>
  </si>
  <si>
    <t>Detailed Business Plan - Facility - Secured</t>
  </si>
  <si>
    <r>
      <t>K-8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</si>
  <si>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</si>
  <si>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 xml:space="preserve">described, support </t>
    </r>
    <r>
      <rPr>
        <sz val="10"/>
        <rFont val="Arial"/>
        <family val="2"/>
      </rPr>
      <t>the philosophy and</t>
    </r>
    <r>
      <rPr>
        <b/>
        <sz val="10"/>
        <rFont val="Arial"/>
        <family val="2"/>
      </rPr>
      <t xml:space="preserve"> </t>
    </r>
    <r>
      <rPr>
        <sz val="10"/>
        <rFont val="Arial"/>
        <family val="2"/>
      </rPr>
      <t>include the</t>
    </r>
    <r>
      <rPr>
        <b/>
        <sz val="10"/>
        <rFont val="Arial"/>
        <family val="2"/>
      </rPr>
      <t xml:space="preserve"> rationale</t>
    </r>
    <r>
      <rPr>
        <sz val="10"/>
        <rFont val="Arial"/>
        <family val="2"/>
      </rPr>
      <t xml:space="preserve"> for using such methods with the targeted population.  </t>
    </r>
  </si>
  <si>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</si>
  <si>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</si>
  <si>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</si>
  <si>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</si>
  <si>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</si>
  <si>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</si>
  <si>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</si>
  <si>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 xml:space="preserve">Instruction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</si>
  <si>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</si>
  <si>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 xml:space="preserve">Each subject area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</si>
  <si>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which must </t>
    </r>
    <r>
      <rPr>
        <b/>
        <sz val="10"/>
        <rFont val="Arial"/>
        <family val="2"/>
      </rPr>
      <t>align</t>
    </r>
    <r>
      <rPr>
        <sz val="10"/>
        <rFont val="Arial"/>
        <family val="2"/>
      </rPr>
      <t xml:space="preserve"> with the mastery level described in the </t>
    </r>
    <r>
      <rPr>
        <b/>
        <sz val="10"/>
        <rFont val="Arial"/>
        <family val="2"/>
      </rPr>
      <t>narrative</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</si>
  <si>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</si>
  <si>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</si>
  <si>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</si>
  <si>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</si>
  <si>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</si>
  <si>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</si>
  <si>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t>
    </r>
    <r>
      <rPr>
        <sz val="10"/>
        <rFont val="Arial"/>
        <family val="2"/>
      </rPr>
      <t xml:space="preserve">es a plan for securing such placement.  </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</si>
  <si>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</si>
  <si>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</si>
  <si>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</si>
  <si>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rFont val="Arial"/>
        <family val="2"/>
      </rPr>
      <t>consistent</t>
    </r>
    <r>
      <rPr>
        <sz val="10"/>
        <rFont val="Arial"/>
        <family val="2"/>
      </rPr>
      <t xml:space="preserve"> with the </t>
    </r>
    <r>
      <rPr>
        <b/>
        <sz val="10"/>
        <rFont val="Arial"/>
        <family val="2"/>
      </rPr>
      <t>articles of incorporation</t>
    </r>
    <r>
      <rPr>
        <sz val="10"/>
        <rFont val="Arial"/>
        <family val="2"/>
      </rPr>
      <t xml:space="preserve"> included in the application and information presented on the </t>
    </r>
    <r>
      <rPr>
        <b/>
        <sz val="10"/>
        <rFont val="Arial"/>
        <family val="2"/>
      </rPr>
      <t>Title Pages</t>
    </r>
    <r>
      <rPr>
        <sz val="10"/>
        <rFont val="Arial"/>
        <family val="2"/>
      </rPr>
      <t xml:space="preserve"> of this application including </t>
    </r>
    <r>
      <rPr>
        <b/>
        <sz val="10"/>
        <rFont val="Arial"/>
        <family val="2"/>
      </rPr>
      <t>corporate structure</t>
    </r>
    <r>
      <rPr>
        <sz val="10"/>
        <rFont val="Arial"/>
        <family val="2"/>
      </rPr>
      <t xml:space="preserve">, </t>
    </r>
    <r>
      <rPr>
        <b/>
        <sz val="10"/>
        <rFont val="Arial"/>
        <family val="2"/>
      </rPr>
      <t>corporate principals</t>
    </r>
    <r>
      <rPr>
        <sz val="10"/>
        <rFont val="Arial"/>
        <family val="2"/>
      </rPr>
      <t xml:space="preserve">, and </t>
    </r>
    <r>
      <rPr>
        <b/>
        <sz val="10"/>
        <rFont val="Arial"/>
        <family val="2"/>
      </rPr>
      <t>members</t>
    </r>
    <r>
      <rPr>
        <sz val="10"/>
        <rFont val="Arial"/>
        <family val="2"/>
      </rPr>
      <t>.</t>
    </r>
  </si>
  <si>
    <r>
      <t xml:space="preserve">Description of the facility necessary to implement the program described. Include </t>
    </r>
    <r>
      <rPr>
        <b/>
        <sz val="10"/>
        <rFont val="Arial"/>
        <family val="2"/>
      </rPr>
      <t>square footage, number of classrooms, location and layout of space.</t>
    </r>
  </si>
  <si>
    <r>
      <t xml:space="preserve">Plan described </t>
    </r>
    <r>
      <rPr>
        <b/>
        <sz val="10"/>
        <rFont val="Arial"/>
        <family val="2"/>
      </rPr>
      <t>ensures</t>
    </r>
    <r>
      <rPr>
        <sz val="10"/>
        <rFont val="Arial"/>
        <family val="2"/>
      </rPr>
      <t xml:space="preserve"> facility meets compliance with applicable laws, regulations and policies.  Description also includes information related to city ordinances for the targeted area.  </t>
    </r>
  </si>
  <si>
    <r>
      <t xml:space="preserve">Describes plans </t>
    </r>
    <r>
      <rPr>
        <b/>
        <sz val="10"/>
        <rFont val="Arial"/>
        <family val="2"/>
      </rPr>
      <t xml:space="preserve">projected </t>
    </r>
    <r>
      <rPr>
        <sz val="10"/>
        <rFont val="Arial"/>
        <family val="2"/>
      </rPr>
      <t xml:space="preserve">build-out expenses based on research.  If the intention is to purchase land and/or building, the discussion </t>
    </r>
    <r>
      <rPr>
        <b/>
        <sz val="10"/>
        <rFont val="Arial"/>
        <family val="2"/>
      </rPr>
      <t>includes financial arrangements</t>
    </r>
    <r>
      <rPr>
        <sz val="10"/>
        <rFont val="Arial"/>
        <family val="2"/>
      </rPr>
      <t xml:space="preserve"> for the purchase.  </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</si>
  <si>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</si>
  <si>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</si>
  <si>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</si>
  <si>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</si>
  <si>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r>
      <t xml:space="preserve">Corporate Principals, authorized representative, and other individuals responsible for day-to-day operations of the school are </t>
    </r>
    <r>
      <rPr>
        <b/>
        <sz val="10"/>
        <rFont val="Arial"/>
        <family val="2"/>
      </rPr>
      <t>identified</t>
    </r>
    <r>
      <rPr>
        <sz val="10"/>
        <rFont val="Arial"/>
        <family val="2"/>
      </rPr>
      <t xml:space="preserve">, highlighting the </t>
    </r>
    <r>
      <rPr>
        <b/>
        <sz val="10"/>
        <rFont val="Arial"/>
        <family val="2"/>
      </rPr>
      <t>expertise</t>
    </r>
    <r>
      <rPr>
        <sz val="10"/>
        <rFont val="Arial"/>
        <family val="2"/>
      </rPr>
      <t xml:space="preserve"> each contributes to the operation of a school including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</si>
  <si>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</si>
  <si>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r>
      <t xml:space="preserve">The most recent </t>
    </r>
    <r>
      <rPr>
        <b/>
        <sz val="10"/>
        <rFont val="Arial"/>
        <family val="2"/>
      </rPr>
      <t>Annual Report</t>
    </r>
    <r>
      <rPr>
        <sz val="10"/>
        <rFont val="Arial"/>
        <family val="2"/>
      </rPr>
      <t xml:space="preserve">, </t>
    </r>
    <r>
      <rPr>
        <b/>
        <sz val="10"/>
        <rFont val="Arial"/>
        <family val="2"/>
      </rPr>
      <t>Articles of Incorporation/Organization</t>
    </r>
    <r>
      <rPr>
        <sz val="10"/>
        <rFont val="Arial"/>
        <family val="2"/>
      </rPr>
      <t xml:space="preserve">, and </t>
    </r>
    <r>
      <rPr>
        <b/>
        <sz val="10"/>
        <rFont val="Arial"/>
        <family val="2"/>
      </rPr>
      <t>By-laws/Operating Agreement</t>
    </r>
    <r>
      <rPr>
        <sz val="10"/>
        <rFont val="Arial"/>
        <family val="2"/>
      </rPr>
      <t xml:space="preserve"> are </t>
    </r>
    <r>
      <rPr>
        <b/>
        <sz val="10"/>
        <rFont val="Arial"/>
        <family val="2"/>
      </rPr>
      <t>consistent</t>
    </r>
    <r>
      <rPr>
        <sz val="10"/>
        <rFont val="Arial"/>
        <family val="2"/>
      </rPr>
      <t xml:space="preserve"> with the all </t>
    </r>
    <r>
      <rPr>
        <b/>
        <sz val="10"/>
        <rFont val="Arial"/>
        <family val="2"/>
      </rPr>
      <t>contents</t>
    </r>
    <r>
      <rPr>
        <sz val="10"/>
        <rFont val="Arial"/>
        <family val="2"/>
      </rPr>
      <t xml:space="preserve"> of the application package.</t>
    </r>
  </si>
  <si>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</si>
  <si>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</si>
  <si>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</si>
  <si>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</si>
  <si>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t>
    </r>
    <r>
      <rPr>
        <sz val="10"/>
        <rFont val="Arial"/>
        <family val="2"/>
      </rPr>
      <t xml:space="preserve">s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</si>
  <si>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</si>
  <si>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</si>
  <si>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 xml:space="preserve">Compensation plan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</si>
  <si>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t xml:space="preserve">Pg. 147 contains a CVUSD Board resolution to create a Charter Corporate Board.  This document is consistent with the Title Pages.  </t>
  </si>
  <si>
    <t xml:space="preserve">The applicant submitted CVUSD Governing Board Minutes that establishes the district as a public entity applying for the charter.  There is also documentation provided that identifies the charter "corporate" board.   </t>
  </si>
  <si>
    <r>
      <t xml:space="preserve">The needs analysis did not establish the need within the community for this type of program.  </t>
    </r>
    <r>
      <rPr>
        <b/>
        <sz val="10"/>
        <rFont val="Arial"/>
        <family val="2"/>
      </rPr>
      <t xml:space="preserve">The revised application further developed the benefit to the community and established the need for dual languages within their community. </t>
    </r>
    <r>
      <rPr>
        <sz val="10"/>
        <rFont val="Arial"/>
        <family val="2"/>
      </rPr>
      <t xml:space="preserve"> </t>
    </r>
  </si>
  <si>
    <t>C</t>
  </si>
  <si>
    <r>
      <t xml:space="preserve">The philosophy is unclear.  This is really an operational plan as opposed to the overriding philosophy.  </t>
    </r>
    <r>
      <rPr>
        <b/>
        <sz val="10"/>
        <rFont val="Arial"/>
        <family val="2"/>
      </rPr>
      <t xml:space="preserve">The revised application does not address the concern and provides more operating plans.  </t>
    </r>
  </si>
  <si>
    <r>
      <t xml:space="preserve">The methods of instruction identified in the narrative are not represented in the curriculum samples (SIOP and SDAIE).  No mention of a dual language component.  How are the English speakers assessed on Spanish?   Math:  Assessment does not align to the POs identified.  </t>
    </r>
    <r>
      <rPr>
        <b/>
        <sz val="10"/>
        <rFont val="Arial"/>
        <family val="2"/>
      </rPr>
      <t xml:space="preserve">The revised application provides a description of the dual language component and aligns the math assessment to the identified POs.  </t>
    </r>
  </si>
  <si>
    <r>
      <t xml:space="preserve">Reading:  S1C3PO1 is not taught or practiced.  </t>
    </r>
    <r>
      <rPr>
        <b/>
        <sz val="10"/>
        <rFont val="Arial"/>
        <family val="2"/>
      </rPr>
      <t xml:space="preserve">The revised application provides instruction for the identified PO. </t>
    </r>
    <r>
      <rPr>
        <sz val="10"/>
        <rFont val="Arial"/>
        <family val="2"/>
      </rPr>
      <t xml:space="preserve"> </t>
    </r>
  </si>
  <si>
    <r>
      <t xml:space="preserve">See comments above.  </t>
    </r>
    <r>
      <rPr>
        <b/>
        <sz val="10"/>
        <rFont val="Arial"/>
        <family val="2"/>
      </rPr>
      <t xml:space="preserve">The revised application provides student activities that align to the identified PO. </t>
    </r>
  </si>
  <si>
    <r>
      <t xml:space="preserve">Reading, Writing and Math :  The criteria set for Mastery is below the criteria set for remediation.  </t>
    </r>
    <r>
      <rPr>
        <b/>
        <sz val="10"/>
        <rFont val="Arial"/>
        <family val="2"/>
      </rPr>
      <t xml:space="preserve">The revised application adjusts the mastery level to be consistent with the remediation narrative.  </t>
    </r>
  </si>
  <si>
    <r>
      <t xml:space="preserve">No mention of assessing English speaker's Spanish proficiency.   No mention of how assessments will be used to guide instruction?  </t>
    </r>
    <r>
      <rPr>
        <b/>
        <sz val="10"/>
        <rFont val="Arial"/>
        <family val="2"/>
      </rPr>
      <t xml:space="preserve">The revised application explains how English speakers will be assessed for Spanish proficiency and how assessments will guide instruction.  </t>
    </r>
  </si>
  <si>
    <r>
      <t xml:space="preserve">The criteria for how the school will determine grade retention is not clear.  Unclear what "circumstances" will indicate that retention is in the best interest of the student.   Proficiency levels to determine promotion and retention were not provided.  </t>
    </r>
    <r>
      <rPr>
        <b/>
        <sz val="10"/>
        <rFont val="Arial"/>
        <family val="2"/>
      </rPr>
      <t xml:space="preserve">The revised application provides clarity in determining retention and defines "circumstances."  </t>
    </r>
  </si>
  <si>
    <r>
      <t xml:space="preserve">The description of the process for evaluation, revision and addition of new goals over time is unclear/insufficient. </t>
    </r>
    <r>
      <rPr>
        <b/>
        <sz val="10"/>
        <rFont val="Arial"/>
        <family val="2"/>
      </rPr>
      <t xml:space="preserve">The revised application sufficiently describes the process for the re-evaluation of goals over time.  </t>
    </r>
  </si>
  <si>
    <r>
      <t xml:space="preserve">Reading:  The criteria set for Mastery is below the criteria set for remediation.  </t>
    </r>
    <r>
      <rPr>
        <b/>
        <sz val="10"/>
        <rFont val="Arial"/>
        <family val="2"/>
      </rPr>
      <t xml:space="preserve">The revised application adjusts the mastery level to be consistent with the remediation narrative.  </t>
    </r>
  </si>
  <si>
    <r>
      <t xml:space="preserve">The methods of instruction identified in the narrative are not represented in the curriculum samples (SIOP and SDAIE).  No mention of a dual language component.  How are the English speakers assessed on Spanish?  Reading: S1C3PO1 is not aligned with the assessment.  </t>
    </r>
    <r>
      <rPr>
        <b/>
        <sz val="10"/>
        <rFont val="Arial"/>
        <family val="2"/>
      </rPr>
      <t xml:space="preserve">The revised application provides a description of the dual language component and no longer identified the above PO for mastery.  </t>
    </r>
  </si>
  <si>
    <r>
      <t xml:space="preserve">Writing and Math:  The criteria set for Mastery is below the criteria set for remediation.  </t>
    </r>
    <r>
      <rPr>
        <b/>
        <sz val="10"/>
        <rFont val="Arial"/>
        <family val="2"/>
      </rPr>
      <t xml:space="preserve">The revised application adjusts the mastery level to be consistent with the remediation narrative.  </t>
    </r>
  </si>
  <si>
    <r>
      <t xml:space="preserve">The methods of instruction identified in the narrative are not represented in the curriculum samples (SIOP and SDAIE).  No mention of a dual language component.  How are the English speakers assessed on Spanish?  Additionally, the math assessment does not allow the students an opportunity to demonstrate mastery of the identified POs.  </t>
    </r>
    <r>
      <rPr>
        <b/>
        <sz val="10"/>
        <rFont val="Arial"/>
        <family val="2"/>
      </rPr>
      <t xml:space="preserve">The revised application addresses the dual language concern as well as adjusting the assessment to allow the students the opportunity to demonstrate mastery of the identified POs.  </t>
    </r>
  </si>
  <si>
    <r>
      <t xml:space="preserve">Reading and Writing :  The criteria set for Mastery is below the criteria set for remediation.  </t>
    </r>
    <r>
      <rPr>
        <b/>
        <sz val="10"/>
        <rFont val="Arial"/>
        <family val="2"/>
      </rPr>
      <t xml:space="preserve">The revised application adjusts the mastery level to be consistent with the remediation narrative.  </t>
    </r>
  </si>
  <si>
    <r>
      <t xml:space="preserve">The methods of instruction identified in the narrative are not represented in the curriculum samples (SIOP and SDAIE).  No mention of a dual language component.  How are the English speakers assessed on Spanish?  </t>
    </r>
    <r>
      <rPr>
        <b/>
        <sz val="10"/>
        <rFont val="Arial"/>
        <family val="2"/>
      </rPr>
      <t xml:space="preserve">The revised application addresses the dual language component. </t>
    </r>
  </si>
  <si>
    <r>
      <t xml:space="preserve">The description of a plan to be used by the teachers to document student proficiency was not provided.  </t>
    </r>
    <r>
      <rPr>
        <b/>
        <sz val="10"/>
        <rFont val="Arial"/>
        <family val="2"/>
      </rPr>
      <t>The revised application addresses the above concern</t>
    </r>
    <r>
      <rPr>
        <sz val="10"/>
        <rFont val="Arial"/>
        <family val="2"/>
      </rPr>
      <t xml:space="preserve">.  </t>
    </r>
  </si>
  <si>
    <r>
      <t xml:space="preserve">2.2c states that the facility requires no build-out/renovation costs.  </t>
    </r>
    <r>
      <rPr>
        <b/>
        <sz val="10"/>
        <rFont val="Arial"/>
        <family val="2"/>
      </rPr>
      <t xml:space="preserve">This is inconsistent with the start up budget.  The revised application adjusts the start-up budget to address the concern.   </t>
    </r>
  </si>
  <si>
    <r>
      <t>The plan describes that the students will be provided transportation through the district.  Unclear of the effect on route miles and district claims for reimbursement through the district funding formula.  Also the budget includes an amount for transportation.  This budgeted amount is addressed in the narrative but it is not clear what specifically this amount is funding.</t>
    </r>
    <r>
      <rPr>
        <b/>
        <sz val="10"/>
        <rFont val="Arial"/>
        <family val="2"/>
      </rPr>
      <t xml:space="preserve">  The revised application addresses the concern by explaining that route miles will be calculated for eligible district students only.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</si>
</sst>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1" xfId="0" applyFont="1" applyBorder="1" applyAlignment="1" applyProtection="1">
      <alignment horizontal="center"/>
      <protection/>
    </xf>
    <xf numFmtId="0" fontId="0" fillId="0" borderId="1" xfId="0" applyNumberFormat="1" applyFont="1" applyBorder="1" applyAlignment="1" applyProtection="1">
      <alignment vertical="top" wrapText="1" readingOrder="1"/>
      <protection/>
    </xf>
    <xf numFmtId="1"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0" fontId="0" fillId="2" borderId="0" xfId="0" applyFont="1" applyFill="1" applyAlignment="1" applyProtection="1">
      <alignment/>
      <protection/>
    </xf>
    <xf numFmtId="0" fontId="0" fillId="3" borderId="1" xfId="0" applyFont="1" applyFill="1" applyBorder="1" applyAlignment="1" applyProtection="1">
      <alignment horizontal="center" vertical="top"/>
      <protection/>
    </xf>
    <xf numFmtId="0" fontId="0" fillId="3" borderId="1" xfId="0" applyNumberFormat="1" applyFont="1" applyFill="1" applyBorder="1" applyAlignment="1" applyProtection="1">
      <alignment vertical="top" wrapText="1" readingOrder="1"/>
      <protection/>
    </xf>
    <xf numFmtId="1" fontId="0" fillId="3" borderId="1" xfId="0" applyNumberFormat="1" applyFont="1" applyFill="1" applyBorder="1" applyAlignment="1" applyProtection="1">
      <alignment horizontal="center" vertical="top"/>
      <protection/>
    </xf>
    <xf numFmtId="0" fontId="0" fillId="3" borderId="1" xfId="0" applyFont="1" applyFill="1" applyBorder="1" applyAlignment="1" applyProtection="1">
      <alignment horizontal="center" vertical="top" wrapText="1"/>
      <protection/>
    </xf>
    <xf numFmtId="0" fontId="0" fillId="0" borderId="1" xfId="0" applyFont="1" applyBorder="1" applyAlignment="1" applyProtection="1">
      <alignment horizontal="left" wrapText="1"/>
      <protection/>
    </xf>
    <xf numFmtId="0" fontId="0" fillId="4" borderId="1" xfId="0" applyFont="1" applyFill="1" applyBorder="1" applyAlignment="1" applyProtection="1">
      <alignment horizontal="center"/>
      <protection/>
    </xf>
    <xf numFmtId="0" fontId="0" fillId="4" borderId="1" xfId="0" applyNumberFormat="1" applyFont="1" applyFill="1" applyBorder="1" applyAlignment="1" applyProtection="1">
      <alignment vertical="top" wrapText="1" readingOrder="1"/>
      <protection/>
    </xf>
    <xf numFmtId="1" fontId="0" fillId="4" borderId="1" xfId="0" applyNumberFormat="1" applyFont="1" applyFill="1" applyBorder="1" applyAlignment="1" applyProtection="1">
      <alignment horizontal="center"/>
      <protection/>
    </xf>
    <xf numFmtId="0" fontId="0" fillId="4" borderId="1" xfId="0" applyFont="1" applyFill="1" applyBorder="1" applyAlignment="1" applyProtection="1">
      <alignment horizontal="center" wrapText="1"/>
      <protection/>
    </xf>
    <xf numFmtId="0" fontId="0" fillId="3" borderId="1" xfId="0" applyFont="1" applyFill="1" applyBorder="1" applyAlignment="1" applyProtection="1">
      <alignment horizontal="center"/>
      <protection/>
    </xf>
    <xf numFmtId="1" fontId="0" fillId="3" borderId="1" xfId="0" applyNumberFormat="1" applyFont="1" applyFill="1" applyBorder="1" applyAlignment="1" applyProtection="1">
      <alignment horizontal="center"/>
      <protection/>
    </xf>
    <xf numFmtId="0" fontId="0" fillId="3" borderId="1" xfId="0" applyFont="1" applyFill="1" applyBorder="1" applyAlignment="1" applyProtection="1">
      <alignment horizontal="center" wrapText="1"/>
      <protection/>
    </xf>
    <xf numFmtId="0" fontId="0" fillId="0" borderId="1" xfId="0" applyFont="1" applyFill="1" applyBorder="1" applyAlignment="1" applyProtection="1">
      <alignment horizontal="left" wrapText="1"/>
      <protection/>
    </xf>
    <xf numFmtId="0" fontId="0" fillId="2" borderId="0" xfId="0" applyFont="1" applyFill="1" applyAlignment="1" applyProtection="1">
      <alignment horizontal="left"/>
      <protection/>
    </xf>
    <xf numFmtId="1" fontId="0" fillId="0" borderId="0" xfId="0" applyNumberFormat="1" applyFont="1" applyAlignment="1" applyProtection="1">
      <alignment horizontal="center"/>
      <protection/>
    </xf>
    <xf numFmtId="0" fontId="0" fillId="0" borderId="1" xfId="0" applyFont="1" applyFill="1" applyBorder="1" applyAlignment="1" applyProtection="1">
      <alignment horizontal="center" wrapText="1"/>
      <protection/>
    </xf>
    <xf numFmtId="0" fontId="0" fillId="0" borderId="1" xfId="0" applyFont="1" applyFill="1" applyBorder="1" applyAlignment="1" applyProtection="1">
      <alignment/>
      <protection/>
    </xf>
    <xf numFmtId="0" fontId="0" fillId="0" borderId="1" xfId="0" applyFont="1" applyFill="1" applyBorder="1" applyAlignment="1" applyProtection="1">
      <alignment wrapText="1"/>
      <protection/>
    </xf>
    <xf numFmtId="6" fontId="0" fillId="0" borderId="1" xfId="0" applyNumberFormat="1" applyFont="1" applyFill="1" applyBorder="1" applyAlignment="1" applyProtection="1">
      <alignment wrapText="1"/>
      <protection/>
    </xf>
    <xf numFmtId="0" fontId="0" fillId="2" borderId="0" xfId="0" applyFont="1" applyFill="1" applyAlignment="1" applyProtection="1">
      <alignment wrapText="1"/>
      <protection/>
    </xf>
    <xf numFmtId="0" fontId="0" fillId="2" borderId="0" xfId="0" applyNumberFormat="1" applyFont="1" applyFill="1" applyAlignment="1" applyProtection="1">
      <alignment vertical="top" wrapText="1" readingOrder="1"/>
      <protection/>
    </xf>
    <xf numFmtId="1" fontId="0" fillId="2" borderId="0" xfId="0" applyNumberFormat="1" applyFont="1" applyFill="1" applyAlignment="1" applyProtection="1">
      <alignment horizontal="center"/>
      <protection/>
    </xf>
    <xf numFmtId="0" fontId="0" fillId="2" borderId="0" xfId="0"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Alignment="1" applyProtection="1">
      <alignment vertical="top" wrapText="1" readingOrder="1"/>
      <protection/>
    </xf>
    <xf numFmtId="0" fontId="0" fillId="0" borderId="0" xfId="0" applyFont="1" applyAlignment="1" applyProtection="1">
      <alignment horizontal="center" wrapText="1"/>
      <protection/>
    </xf>
    <xf numFmtId="0" fontId="0" fillId="0" borderId="1" xfId="0" applyFont="1" applyBorder="1" applyAlignment="1" applyProtection="1">
      <alignment wrapText="1"/>
      <protection/>
    </xf>
    <xf numFmtId="1" fontId="2" fillId="0" borderId="1" xfId="0" applyNumberFormat="1" applyFont="1" applyBorder="1" applyAlignment="1" applyProtection="1">
      <alignment horizontal="center"/>
      <protection/>
    </xf>
    <xf numFmtId="0" fontId="2" fillId="0" borderId="1"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
  <sheetViews>
    <sheetView tabSelected="1" view="pageBreakPreview" zoomScale="75" zoomScaleSheetLayoutView="75" workbookViewId="0" topLeftCell="A1">
      <selection activeCell="G5" sqref="G5"/>
    </sheetView>
  </sheetViews>
  <sheetFormatPr defaultColWidth="9.140625" defaultRowHeight="12.75"/>
  <cols>
    <col min="1" max="1" width="15.00390625" style="29" customWidth="1"/>
    <col min="2" max="2" width="51.57421875" style="30" customWidth="1"/>
    <col min="3" max="6" width="4.00390625" style="20" customWidth="1"/>
    <col min="7" max="7" width="34.8515625" style="31" customWidth="1"/>
    <col min="8" max="16384" width="9.140625" style="5" customWidth="1"/>
  </cols>
  <sheetData>
    <row r="1" spans="1:7" ht="12.75">
      <c r="A1" s="1" t="s">
        <v>54</v>
      </c>
      <c r="B1" s="2" t="s">
        <v>35</v>
      </c>
      <c r="C1" s="3"/>
      <c r="D1" s="3"/>
      <c r="E1" s="3"/>
      <c r="F1" s="3"/>
      <c r="G1" s="4"/>
    </row>
    <row r="2" spans="1:7" ht="16.5" customHeight="1">
      <c r="A2" s="6">
        <v>1.1</v>
      </c>
      <c r="B2" s="7" t="s">
        <v>36</v>
      </c>
      <c r="C2" s="8" t="s">
        <v>55</v>
      </c>
      <c r="D2" s="8" t="s">
        <v>56</v>
      </c>
      <c r="E2" s="8" t="s">
        <v>57</v>
      </c>
      <c r="F2" s="8" t="s">
        <v>58</v>
      </c>
      <c r="G2" s="9" t="s">
        <v>59</v>
      </c>
    </row>
    <row r="3" spans="1:7" ht="89.25">
      <c r="A3" s="1" t="s">
        <v>60</v>
      </c>
      <c r="B3" s="2" t="s">
        <v>173</v>
      </c>
      <c r="C3" s="3"/>
      <c r="D3" s="3" t="s">
        <v>219</v>
      </c>
      <c r="E3" s="33">
        <v>1</v>
      </c>
      <c r="F3" s="3"/>
      <c r="G3" s="10" t="s">
        <v>218</v>
      </c>
    </row>
    <row r="4" spans="1:7" ht="76.5">
      <c r="A4" s="1" t="s">
        <v>61</v>
      </c>
      <c r="B4" s="2" t="s">
        <v>174</v>
      </c>
      <c r="C4" s="3"/>
      <c r="D4" s="33">
        <v>1</v>
      </c>
      <c r="E4" s="3"/>
      <c r="F4" s="3"/>
      <c r="G4" s="10" t="s">
        <v>220</v>
      </c>
    </row>
    <row r="5" spans="1:7" ht="38.25">
      <c r="A5" s="1" t="s">
        <v>62</v>
      </c>
      <c r="B5" s="2" t="s">
        <v>175</v>
      </c>
      <c r="C5" s="3"/>
      <c r="D5" s="3"/>
      <c r="E5" s="3">
        <v>1</v>
      </c>
      <c r="F5" s="3"/>
      <c r="G5" s="4"/>
    </row>
    <row r="6" spans="1:7" ht="102">
      <c r="A6" s="1" t="s">
        <v>63</v>
      </c>
      <c r="B6" s="2" t="s">
        <v>176</v>
      </c>
      <c r="C6" s="3"/>
      <c r="D6" s="3" t="s">
        <v>219</v>
      </c>
      <c r="E6" s="33">
        <v>1</v>
      </c>
      <c r="F6" s="3"/>
      <c r="G6" s="10" t="s">
        <v>225</v>
      </c>
    </row>
    <row r="7" spans="1:7" ht="25.5">
      <c r="A7" s="1" t="s">
        <v>64</v>
      </c>
      <c r="B7" s="2" t="s">
        <v>177</v>
      </c>
      <c r="C7" s="3"/>
      <c r="D7" s="3"/>
      <c r="E7" s="3">
        <v>1</v>
      </c>
      <c r="F7" s="3"/>
      <c r="G7" s="4"/>
    </row>
    <row r="8" spans="1:7" ht="127.5">
      <c r="A8" s="1" t="s">
        <v>65</v>
      </c>
      <c r="B8" s="2" t="s">
        <v>178</v>
      </c>
      <c r="C8" s="3"/>
      <c r="D8" s="3" t="s">
        <v>219</v>
      </c>
      <c r="E8" s="33">
        <v>1</v>
      </c>
      <c r="F8" s="3"/>
      <c r="G8" s="10" t="s">
        <v>226</v>
      </c>
    </row>
    <row r="9" spans="1:7" ht="38.25">
      <c r="A9" s="1" t="s">
        <v>66</v>
      </c>
      <c r="B9" s="2" t="s">
        <v>179</v>
      </c>
      <c r="C9" s="3"/>
      <c r="D9" s="3"/>
      <c r="E9" s="3">
        <v>1</v>
      </c>
      <c r="F9" s="3"/>
      <c r="G9" s="4"/>
    </row>
    <row r="10" spans="1:7" ht="12.75">
      <c r="A10" s="11" t="s">
        <v>67</v>
      </c>
      <c r="B10" s="12"/>
      <c r="C10" s="13">
        <f>SUM(C3:C9)</f>
        <v>0</v>
      </c>
      <c r="D10" s="13">
        <f>SUM(D3:D9)</f>
        <v>1</v>
      </c>
      <c r="E10" s="13">
        <f>SUM(E3:E9)</f>
        <v>6</v>
      </c>
      <c r="F10" s="13">
        <f>SUM(F3:F9)</f>
        <v>0</v>
      </c>
      <c r="G10" s="14"/>
    </row>
    <row r="11" spans="1:7" ht="12.75">
      <c r="A11" s="15" t="s">
        <v>68</v>
      </c>
      <c r="B11" s="7" t="s">
        <v>37</v>
      </c>
      <c r="C11" s="16" t="s">
        <v>55</v>
      </c>
      <c r="D11" s="16" t="s">
        <v>56</v>
      </c>
      <c r="E11" s="16" t="s">
        <v>57</v>
      </c>
      <c r="F11" s="16" t="s">
        <v>58</v>
      </c>
      <c r="G11" s="17" t="s">
        <v>59</v>
      </c>
    </row>
    <row r="12" spans="1:7" ht="25.5">
      <c r="A12" s="1" t="s">
        <v>69</v>
      </c>
      <c r="B12" s="2" t="s">
        <v>180</v>
      </c>
      <c r="C12" s="3"/>
      <c r="D12" s="3"/>
      <c r="E12" s="3">
        <v>1</v>
      </c>
      <c r="F12" s="3"/>
      <c r="G12" s="10" t="s">
        <v>34</v>
      </c>
    </row>
    <row r="13" spans="1:7" ht="76.5">
      <c r="A13" s="1" t="s">
        <v>70</v>
      </c>
      <c r="B13" s="2" t="s">
        <v>181</v>
      </c>
      <c r="C13" s="3"/>
      <c r="D13" s="3" t="s">
        <v>219</v>
      </c>
      <c r="E13" s="33">
        <v>1</v>
      </c>
      <c r="F13" s="3"/>
      <c r="G13" s="10" t="s">
        <v>227</v>
      </c>
    </row>
    <row r="14" spans="1:7" ht="12.75">
      <c r="A14" s="11" t="s">
        <v>71</v>
      </c>
      <c r="B14" s="12"/>
      <c r="C14" s="13">
        <f>SUM(C12:C13)</f>
        <v>0</v>
      </c>
      <c r="D14" s="13">
        <f>SUM(D12:D13)</f>
        <v>0</v>
      </c>
      <c r="E14" s="13">
        <f>SUM(E12:E13)</f>
        <v>2</v>
      </c>
      <c r="F14" s="13">
        <f>SUM(F12:F13)</f>
        <v>0</v>
      </c>
      <c r="G14" s="14"/>
    </row>
    <row r="15" spans="1:7" ht="12.75">
      <c r="A15" s="15" t="s">
        <v>72</v>
      </c>
      <c r="B15" s="7" t="s">
        <v>38</v>
      </c>
      <c r="C15" s="16" t="s">
        <v>55</v>
      </c>
      <c r="D15" s="16" t="s">
        <v>56</v>
      </c>
      <c r="E15" s="16" t="s">
        <v>57</v>
      </c>
      <c r="F15" s="16" t="s">
        <v>58</v>
      </c>
      <c r="G15" s="17" t="s">
        <v>59</v>
      </c>
    </row>
    <row r="16" spans="1:7" ht="51">
      <c r="A16" s="1" t="s">
        <v>73</v>
      </c>
      <c r="B16" s="2" t="s">
        <v>182</v>
      </c>
      <c r="C16" s="3"/>
      <c r="D16" s="3"/>
      <c r="E16" s="3">
        <v>1</v>
      </c>
      <c r="F16" s="3"/>
      <c r="G16" s="4"/>
    </row>
    <row r="17" spans="1:7" ht="51">
      <c r="A17" s="1" t="s">
        <v>74</v>
      </c>
      <c r="B17" s="2" t="s">
        <v>183</v>
      </c>
      <c r="C17" s="3"/>
      <c r="D17" s="3"/>
      <c r="E17" s="3">
        <v>1</v>
      </c>
      <c r="F17" s="3"/>
      <c r="G17" s="10"/>
    </row>
    <row r="18" spans="1:7" ht="76.5">
      <c r="A18" s="1" t="s">
        <v>75</v>
      </c>
      <c r="B18" s="2" t="s">
        <v>184</v>
      </c>
      <c r="C18" s="3"/>
      <c r="D18" s="3"/>
      <c r="E18" s="3">
        <v>1</v>
      </c>
      <c r="F18" s="3"/>
      <c r="G18" s="10"/>
    </row>
    <row r="19" spans="1:7" ht="153">
      <c r="A19" s="1" t="s">
        <v>76</v>
      </c>
      <c r="B19" s="2" t="s">
        <v>185</v>
      </c>
      <c r="C19" s="3"/>
      <c r="D19" s="3" t="s">
        <v>219</v>
      </c>
      <c r="E19" s="33">
        <v>1</v>
      </c>
      <c r="F19" s="3"/>
      <c r="G19" s="10" t="s">
        <v>221</v>
      </c>
    </row>
    <row r="20" spans="1:7" ht="63.75">
      <c r="A20" s="1" t="s">
        <v>77</v>
      </c>
      <c r="B20" s="2" t="s">
        <v>186</v>
      </c>
      <c r="C20" s="3"/>
      <c r="D20" s="3" t="s">
        <v>219</v>
      </c>
      <c r="E20" s="33">
        <v>1</v>
      </c>
      <c r="F20" s="3"/>
      <c r="G20" s="18" t="s">
        <v>228</v>
      </c>
    </row>
    <row r="21" spans="1:7" ht="12.75">
      <c r="A21" s="11" t="s">
        <v>78</v>
      </c>
      <c r="B21" s="12"/>
      <c r="C21" s="13">
        <f>SUM(C16:C20)</f>
        <v>0</v>
      </c>
      <c r="D21" s="13">
        <f>SUM(D16:D20)</f>
        <v>0</v>
      </c>
      <c r="E21" s="13">
        <f>SUM(E16:E20)</f>
        <v>5</v>
      </c>
      <c r="F21" s="13">
        <f>SUM(F16:F20)</f>
        <v>0</v>
      </c>
      <c r="G21" s="14"/>
    </row>
    <row r="22" spans="1:7" ht="12.75">
      <c r="A22" s="15" t="s">
        <v>79</v>
      </c>
      <c r="B22" s="7" t="s">
        <v>39</v>
      </c>
      <c r="C22" s="16" t="s">
        <v>55</v>
      </c>
      <c r="D22" s="16" t="s">
        <v>56</v>
      </c>
      <c r="E22" s="16" t="s">
        <v>57</v>
      </c>
      <c r="F22" s="16" t="s">
        <v>58</v>
      </c>
      <c r="G22" s="17" t="s">
        <v>59</v>
      </c>
    </row>
    <row r="23" spans="1:7" ht="51">
      <c r="A23" s="1" t="s">
        <v>80</v>
      </c>
      <c r="B23" s="2" t="s">
        <v>182</v>
      </c>
      <c r="C23" s="3"/>
      <c r="D23" s="3"/>
      <c r="E23" s="3">
        <v>1</v>
      </c>
      <c r="F23" s="3"/>
      <c r="G23" s="4"/>
    </row>
    <row r="24" spans="1:7" ht="51">
      <c r="A24" s="1" t="s">
        <v>81</v>
      </c>
      <c r="B24" s="2" t="s">
        <v>183</v>
      </c>
      <c r="C24" s="3"/>
      <c r="D24" s="3" t="s">
        <v>219</v>
      </c>
      <c r="E24" s="33">
        <v>1</v>
      </c>
      <c r="F24" s="3"/>
      <c r="G24" s="10" t="s">
        <v>222</v>
      </c>
    </row>
    <row r="25" spans="1:7" ht="76.5">
      <c r="A25" s="1" t="s">
        <v>82</v>
      </c>
      <c r="B25" s="2" t="s">
        <v>184</v>
      </c>
      <c r="C25" s="3"/>
      <c r="D25" s="3" t="s">
        <v>219</v>
      </c>
      <c r="E25" s="33">
        <v>1</v>
      </c>
      <c r="F25" s="3"/>
      <c r="G25" s="10" t="s">
        <v>223</v>
      </c>
    </row>
    <row r="26" spans="1:7" ht="153">
      <c r="A26" s="1" t="s">
        <v>83</v>
      </c>
      <c r="B26" s="2" t="s">
        <v>185</v>
      </c>
      <c r="C26" s="3"/>
      <c r="D26" s="3" t="s">
        <v>219</v>
      </c>
      <c r="E26" s="33">
        <v>1</v>
      </c>
      <c r="F26" s="3"/>
      <c r="G26" s="10" t="s">
        <v>229</v>
      </c>
    </row>
    <row r="27" spans="1:7" ht="76.5">
      <c r="A27" s="1" t="s">
        <v>84</v>
      </c>
      <c r="B27" s="2" t="s">
        <v>186</v>
      </c>
      <c r="C27" s="3"/>
      <c r="D27" s="3" t="s">
        <v>219</v>
      </c>
      <c r="E27" s="33">
        <v>1</v>
      </c>
      <c r="F27" s="3"/>
      <c r="G27" s="10" t="s">
        <v>230</v>
      </c>
    </row>
    <row r="28" spans="1:7" ht="12.75">
      <c r="A28" s="11" t="s">
        <v>85</v>
      </c>
      <c r="B28" s="12"/>
      <c r="C28" s="13">
        <f>SUM(C23:C27)</f>
        <v>0</v>
      </c>
      <c r="D28" s="13">
        <f>SUM(D23:D27)</f>
        <v>0</v>
      </c>
      <c r="E28" s="13">
        <f>SUM(E23:E27)</f>
        <v>5</v>
      </c>
      <c r="F28" s="13">
        <f>SUM(F23:F27)</f>
        <v>0</v>
      </c>
      <c r="G28" s="14"/>
    </row>
    <row r="29" spans="1:7" ht="12.75">
      <c r="A29" s="15" t="s">
        <v>86</v>
      </c>
      <c r="B29" s="7" t="s">
        <v>40</v>
      </c>
      <c r="C29" s="16" t="s">
        <v>55</v>
      </c>
      <c r="D29" s="16" t="s">
        <v>56</v>
      </c>
      <c r="E29" s="16" t="s">
        <v>57</v>
      </c>
      <c r="F29" s="16" t="s">
        <v>58</v>
      </c>
      <c r="G29" s="17" t="s">
        <v>59</v>
      </c>
    </row>
    <row r="30" spans="1:7" ht="51">
      <c r="A30" s="1" t="s">
        <v>87</v>
      </c>
      <c r="B30" s="2" t="s">
        <v>182</v>
      </c>
      <c r="C30" s="3"/>
      <c r="D30" s="3"/>
      <c r="E30" s="3">
        <v>1</v>
      </c>
      <c r="F30" s="3"/>
      <c r="G30" s="4"/>
    </row>
    <row r="31" spans="1:7" ht="51">
      <c r="A31" s="1" t="s">
        <v>88</v>
      </c>
      <c r="B31" s="2" t="s">
        <v>183</v>
      </c>
      <c r="C31" s="3"/>
      <c r="D31" s="3"/>
      <c r="E31" s="3">
        <v>1</v>
      </c>
      <c r="F31" s="3"/>
      <c r="G31" s="4"/>
    </row>
    <row r="32" spans="1:9" ht="76.5">
      <c r="A32" s="1" t="s">
        <v>89</v>
      </c>
      <c r="B32" s="2" t="s">
        <v>184</v>
      </c>
      <c r="C32" s="3"/>
      <c r="D32" s="3"/>
      <c r="E32" s="3">
        <v>1</v>
      </c>
      <c r="F32" s="3"/>
      <c r="G32" s="4"/>
      <c r="I32" s="19"/>
    </row>
    <row r="33" spans="1:7" ht="204">
      <c r="A33" s="1" t="s">
        <v>90</v>
      </c>
      <c r="B33" s="2" t="s">
        <v>185</v>
      </c>
      <c r="C33" s="3"/>
      <c r="D33" s="3" t="s">
        <v>219</v>
      </c>
      <c r="E33" s="33">
        <v>1</v>
      </c>
      <c r="F33" s="3"/>
      <c r="G33" s="18" t="s">
        <v>231</v>
      </c>
    </row>
    <row r="34" spans="1:7" ht="76.5">
      <c r="A34" s="1" t="s">
        <v>91</v>
      </c>
      <c r="B34" s="2" t="s">
        <v>186</v>
      </c>
      <c r="C34" s="3"/>
      <c r="D34" s="3" t="s">
        <v>219</v>
      </c>
      <c r="E34" s="33">
        <v>1</v>
      </c>
      <c r="F34" s="3"/>
      <c r="G34" s="18" t="s">
        <v>232</v>
      </c>
    </row>
    <row r="35" spans="1:7" ht="12.75">
      <c r="A35" s="11" t="s">
        <v>92</v>
      </c>
      <c r="B35" s="12"/>
      <c r="C35" s="13">
        <f>SUM(C30:C34)</f>
        <v>0</v>
      </c>
      <c r="D35" s="13">
        <f>SUM(D30:D34)</f>
        <v>0</v>
      </c>
      <c r="E35" s="13">
        <f>SUM(E30:E34)</f>
        <v>5</v>
      </c>
      <c r="F35" s="13">
        <f>SUM(F30:F34)</f>
        <v>0</v>
      </c>
      <c r="G35" s="14"/>
    </row>
    <row r="36" spans="1:7" ht="12.75">
      <c r="A36" s="15" t="s">
        <v>93</v>
      </c>
      <c r="B36" s="7" t="s">
        <v>41</v>
      </c>
      <c r="C36" s="16" t="s">
        <v>55</v>
      </c>
      <c r="D36" s="16" t="s">
        <v>56</v>
      </c>
      <c r="E36" s="16" t="s">
        <v>57</v>
      </c>
      <c r="F36" s="16" t="s">
        <v>58</v>
      </c>
      <c r="G36" s="17" t="s">
        <v>59</v>
      </c>
    </row>
    <row r="37" spans="1:7" ht="51">
      <c r="A37" s="1" t="s">
        <v>94</v>
      </c>
      <c r="B37" s="2" t="s">
        <v>182</v>
      </c>
      <c r="C37" s="3"/>
      <c r="D37" s="3"/>
      <c r="E37" s="3">
        <v>1</v>
      </c>
      <c r="F37" s="3"/>
      <c r="G37" s="4"/>
    </row>
    <row r="38" spans="1:7" ht="51">
      <c r="A38" s="1" t="s">
        <v>95</v>
      </c>
      <c r="B38" s="2" t="s">
        <v>183</v>
      </c>
      <c r="C38" s="3"/>
      <c r="D38" s="3"/>
      <c r="E38" s="3">
        <v>1</v>
      </c>
      <c r="F38" s="3"/>
      <c r="G38" s="4"/>
    </row>
    <row r="39" spans="1:7" ht="76.5">
      <c r="A39" s="1" t="s">
        <v>96</v>
      </c>
      <c r="B39" s="2" t="s">
        <v>184</v>
      </c>
      <c r="C39" s="3"/>
      <c r="D39" s="3"/>
      <c r="E39" s="3">
        <v>1</v>
      </c>
      <c r="F39" s="3"/>
      <c r="G39" s="4"/>
    </row>
    <row r="40" spans="1:7" ht="102">
      <c r="A40" s="1" t="s">
        <v>97</v>
      </c>
      <c r="B40" s="2" t="s">
        <v>185</v>
      </c>
      <c r="C40" s="3"/>
      <c r="D40" s="3" t="s">
        <v>219</v>
      </c>
      <c r="E40" s="33">
        <v>1</v>
      </c>
      <c r="G40" s="10" t="s">
        <v>233</v>
      </c>
    </row>
    <row r="41" spans="1:7" ht="76.5">
      <c r="A41" s="1" t="s">
        <v>98</v>
      </c>
      <c r="B41" s="2" t="s">
        <v>186</v>
      </c>
      <c r="C41" s="3"/>
      <c r="D41" s="3" t="s">
        <v>219</v>
      </c>
      <c r="E41" s="33">
        <v>1</v>
      </c>
      <c r="F41" s="3"/>
      <c r="G41" s="18" t="s">
        <v>224</v>
      </c>
    </row>
    <row r="42" spans="1:7" ht="12.75">
      <c r="A42" s="11" t="s">
        <v>99</v>
      </c>
      <c r="B42" s="12"/>
      <c r="C42" s="13">
        <f>SUM(C37:C41)</f>
        <v>0</v>
      </c>
      <c r="D42" s="13">
        <f>SUM(D37:D41)</f>
        <v>0</v>
      </c>
      <c r="E42" s="13">
        <f>SUM(E37:E41)</f>
        <v>5</v>
      </c>
      <c r="F42" s="13">
        <f>SUM(F37:F41)</f>
        <v>0</v>
      </c>
      <c r="G42" s="14"/>
    </row>
    <row r="43" spans="1:7" ht="12.75">
      <c r="A43" s="15" t="s">
        <v>100</v>
      </c>
      <c r="B43" s="7" t="s">
        <v>42</v>
      </c>
      <c r="C43" s="16" t="s">
        <v>55</v>
      </c>
      <c r="D43" s="16" t="s">
        <v>56</v>
      </c>
      <c r="E43" s="16" t="s">
        <v>57</v>
      </c>
      <c r="F43" s="16" t="s">
        <v>58</v>
      </c>
      <c r="G43" s="17" t="s">
        <v>59</v>
      </c>
    </row>
    <row r="44" spans="1:7" ht="51">
      <c r="A44" s="1" t="s">
        <v>101</v>
      </c>
      <c r="B44" s="2" t="s">
        <v>187</v>
      </c>
      <c r="C44" s="3"/>
      <c r="D44" s="3"/>
      <c r="E44" s="3">
        <v>1</v>
      </c>
      <c r="F44" s="3"/>
      <c r="G44" s="4"/>
    </row>
    <row r="45" spans="1:7" ht="51">
      <c r="A45" s="1" t="s">
        <v>102</v>
      </c>
      <c r="B45" s="2" t="s">
        <v>188</v>
      </c>
      <c r="C45" s="3"/>
      <c r="D45" s="3"/>
      <c r="E45" s="3">
        <v>1</v>
      </c>
      <c r="F45" s="3"/>
      <c r="G45" s="4"/>
    </row>
    <row r="46" spans="1:7" ht="76.5">
      <c r="A46" s="1" t="s">
        <v>103</v>
      </c>
      <c r="B46" s="2" t="s">
        <v>189</v>
      </c>
      <c r="C46" s="3"/>
      <c r="D46" s="3" t="s">
        <v>219</v>
      </c>
      <c r="E46" s="33">
        <v>1</v>
      </c>
      <c r="F46" s="3"/>
      <c r="G46" s="10" t="s">
        <v>234</v>
      </c>
    </row>
    <row r="47" spans="1:7" ht="12.75">
      <c r="A47" s="11" t="s">
        <v>104</v>
      </c>
      <c r="B47" s="12"/>
      <c r="C47" s="13">
        <f>SUM(C44:C46)</f>
        <v>0</v>
      </c>
      <c r="D47" s="13">
        <f>SUM(D44:D46)</f>
        <v>0</v>
      </c>
      <c r="E47" s="13">
        <f>SUM(E44:E46)</f>
        <v>3</v>
      </c>
      <c r="F47" s="13">
        <f>SUM(F44:F46)</f>
        <v>0</v>
      </c>
      <c r="G47" s="14"/>
    </row>
    <row r="48" spans="1:7" ht="12.75">
      <c r="A48" s="15" t="s">
        <v>105</v>
      </c>
      <c r="B48" s="7" t="s">
        <v>43</v>
      </c>
      <c r="C48" s="16" t="s">
        <v>55</v>
      </c>
      <c r="D48" s="16" t="s">
        <v>56</v>
      </c>
      <c r="E48" s="16" t="s">
        <v>57</v>
      </c>
      <c r="F48" s="16" t="s">
        <v>58</v>
      </c>
      <c r="G48" s="17" t="s">
        <v>59</v>
      </c>
    </row>
    <row r="49" spans="1:7" ht="25.5">
      <c r="A49" s="1" t="s">
        <v>106</v>
      </c>
      <c r="B49" s="2" t="s">
        <v>190</v>
      </c>
      <c r="C49" s="3"/>
      <c r="D49" s="3"/>
      <c r="E49" s="3">
        <v>1</v>
      </c>
      <c r="F49" s="3"/>
      <c r="G49" s="4"/>
    </row>
    <row r="50" spans="1:7" ht="51">
      <c r="A50" s="1" t="s">
        <v>107</v>
      </c>
      <c r="B50" s="2" t="s">
        <v>191</v>
      </c>
      <c r="C50" s="3"/>
      <c r="D50" s="3"/>
      <c r="E50" s="3">
        <v>1</v>
      </c>
      <c r="F50" s="3"/>
      <c r="G50" s="4"/>
    </row>
    <row r="51" spans="1:7" ht="38.25">
      <c r="A51" s="1" t="s">
        <v>108</v>
      </c>
      <c r="B51" s="2" t="s">
        <v>192</v>
      </c>
      <c r="C51" s="3"/>
      <c r="D51" s="3"/>
      <c r="E51" s="3">
        <v>1</v>
      </c>
      <c r="F51" s="3"/>
      <c r="G51" s="4"/>
    </row>
    <row r="52" spans="1:7" ht="63.75">
      <c r="A52" s="1" t="s">
        <v>109</v>
      </c>
      <c r="B52" s="2" t="s">
        <v>193</v>
      </c>
      <c r="C52" s="3"/>
      <c r="D52" s="3"/>
      <c r="E52" s="3">
        <v>1</v>
      </c>
      <c r="F52" s="3"/>
      <c r="G52" s="21"/>
    </row>
    <row r="53" spans="1:7" ht="51">
      <c r="A53" s="1" t="s">
        <v>110</v>
      </c>
      <c r="B53" s="2" t="s">
        <v>194</v>
      </c>
      <c r="C53" s="3"/>
      <c r="D53" s="3"/>
      <c r="E53" s="3">
        <v>1</v>
      </c>
      <c r="F53" s="3"/>
      <c r="G53" s="21"/>
    </row>
    <row r="54" spans="1:7" ht="38.25">
      <c r="A54" s="1" t="s">
        <v>111</v>
      </c>
      <c r="B54" s="2" t="s">
        <v>195</v>
      </c>
      <c r="C54" s="3"/>
      <c r="D54" s="3"/>
      <c r="E54" s="3">
        <v>1</v>
      </c>
      <c r="F54" s="3"/>
      <c r="G54" s="21"/>
    </row>
    <row r="55" spans="1:7" ht="12.75">
      <c r="A55" s="11" t="s">
        <v>112</v>
      </c>
      <c r="B55" s="12"/>
      <c r="C55" s="13">
        <f>SUM(C49:C54)</f>
        <v>0</v>
      </c>
      <c r="D55" s="13">
        <f>SUM(D49:D54)</f>
        <v>0</v>
      </c>
      <c r="E55" s="13">
        <f>SUM(E49:E54)</f>
        <v>6</v>
      </c>
      <c r="F55" s="13">
        <f>SUM(F49:F54)</f>
        <v>0</v>
      </c>
      <c r="G55" s="14"/>
    </row>
    <row r="56" spans="1:7" ht="12.75">
      <c r="A56" s="15" t="s">
        <v>113</v>
      </c>
      <c r="B56" s="7" t="s">
        <v>44</v>
      </c>
      <c r="C56" s="16" t="s">
        <v>55</v>
      </c>
      <c r="D56" s="16" t="s">
        <v>56</v>
      </c>
      <c r="E56" s="16" t="s">
        <v>57</v>
      </c>
      <c r="F56" s="16" t="s">
        <v>58</v>
      </c>
      <c r="G56" s="17" t="s">
        <v>59</v>
      </c>
    </row>
    <row r="57" spans="1:7" ht="51">
      <c r="A57" s="1" t="s">
        <v>114</v>
      </c>
      <c r="B57" s="2" t="s">
        <v>196</v>
      </c>
      <c r="C57" s="22"/>
      <c r="D57" s="22"/>
      <c r="E57" s="22">
        <v>1</v>
      </c>
      <c r="F57" s="22"/>
      <c r="G57" s="23"/>
    </row>
    <row r="58" spans="1:7" ht="63.75">
      <c r="A58" s="1" t="s">
        <v>115</v>
      </c>
      <c r="B58" s="2" t="s">
        <v>197</v>
      </c>
      <c r="C58" s="22"/>
      <c r="D58" s="22"/>
      <c r="E58" s="22">
        <v>1</v>
      </c>
      <c r="F58" s="22"/>
      <c r="G58" s="23" t="s">
        <v>216</v>
      </c>
    </row>
    <row r="59" spans="1:7" ht="12.75">
      <c r="A59" s="11" t="s">
        <v>116</v>
      </c>
      <c r="B59" s="12"/>
      <c r="C59" s="13">
        <f>SUM(C57:C58)</f>
        <v>0</v>
      </c>
      <c r="D59" s="13">
        <f>SUM(D57:D58)</f>
        <v>0</v>
      </c>
      <c r="E59" s="13">
        <f>SUM(E57:E58)</f>
        <v>2</v>
      </c>
      <c r="F59" s="13">
        <f>SUM(F57:F58)</f>
        <v>0</v>
      </c>
      <c r="G59" s="14"/>
    </row>
    <row r="60" spans="1:7" ht="12.75">
      <c r="A60" s="15" t="s">
        <v>117</v>
      </c>
      <c r="B60" s="7" t="s">
        <v>172</v>
      </c>
      <c r="C60" s="16" t="s">
        <v>55</v>
      </c>
      <c r="D60" s="16" t="s">
        <v>56</v>
      </c>
      <c r="E60" s="16" t="s">
        <v>57</v>
      </c>
      <c r="F60" s="16" t="s">
        <v>58</v>
      </c>
      <c r="G60" s="17" t="s">
        <v>59</v>
      </c>
    </row>
    <row r="61" spans="1:7" ht="38.25">
      <c r="A61" s="1" t="s">
        <v>118</v>
      </c>
      <c r="B61" s="2" t="s">
        <v>198</v>
      </c>
      <c r="C61" s="22"/>
      <c r="D61" s="22"/>
      <c r="E61" s="22">
        <v>1</v>
      </c>
      <c r="F61" s="22"/>
      <c r="G61" s="23"/>
    </row>
    <row r="62" spans="1:7" ht="51">
      <c r="A62" s="1" t="s">
        <v>119</v>
      </c>
      <c r="B62" s="2" t="s">
        <v>199</v>
      </c>
      <c r="C62" s="22"/>
      <c r="D62" s="22"/>
      <c r="E62" s="22">
        <v>1</v>
      </c>
      <c r="F62" s="22"/>
      <c r="G62" s="23"/>
    </row>
    <row r="63" spans="1:7" ht="76.5">
      <c r="A63" s="1" t="s">
        <v>120</v>
      </c>
      <c r="B63" s="2" t="s">
        <v>200</v>
      </c>
      <c r="C63" s="22"/>
      <c r="D63" s="22" t="s">
        <v>219</v>
      </c>
      <c r="E63" s="34">
        <v>1</v>
      </c>
      <c r="F63" s="22"/>
      <c r="G63" s="23" t="s">
        <v>235</v>
      </c>
    </row>
    <row r="64" spans="1:7" ht="12.75">
      <c r="A64" s="11" t="s">
        <v>121</v>
      </c>
      <c r="B64" s="12"/>
      <c r="C64" s="13">
        <f>SUM(C61:C63)</f>
        <v>0</v>
      </c>
      <c r="D64" s="13">
        <f>SUM(D61:D63)</f>
        <v>0</v>
      </c>
      <c r="E64" s="13">
        <f>SUM(E61:E63)</f>
        <v>3</v>
      </c>
      <c r="F64" s="13">
        <f>SUM(F61:F63)</f>
        <v>0</v>
      </c>
      <c r="G64" s="14"/>
    </row>
    <row r="65" spans="1:7" ht="12.75">
      <c r="A65" s="15" t="s">
        <v>122</v>
      </c>
      <c r="B65" s="7" t="s">
        <v>45</v>
      </c>
      <c r="C65" s="16" t="s">
        <v>55</v>
      </c>
      <c r="D65" s="16" t="s">
        <v>56</v>
      </c>
      <c r="E65" s="16" t="s">
        <v>57</v>
      </c>
      <c r="F65" s="16" t="s">
        <v>58</v>
      </c>
      <c r="G65" s="17" t="s">
        <v>59</v>
      </c>
    </row>
    <row r="66" spans="1:7" ht="38.25">
      <c r="A66" s="1" t="s">
        <v>123</v>
      </c>
      <c r="B66" s="2" t="s">
        <v>201</v>
      </c>
      <c r="C66" s="22"/>
      <c r="D66" s="22"/>
      <c r="E66" s="22">
        <v>1</v>
      </c>
      <c r="F66" s="22"/>
      <c r="G66" s="4"/>
    </row>
    <row r="67" spans="1:7" ht="89.25">
      <c r="A67" s="1" t="s">
        <v>124</v>
      </c>
      <c r="B67" s="2" t="s">
        <v>202</v>
      </c>
      <c r="C67" s="22"/>
      <c r="D67" s="22"/>
      <c r="E67" s="22">
        <v>1</v>
      </c>
      <c r="F67" s="22"/>
      <c r="G67" s="4"/>
    </row>
    <row r="68" spans="1:7" ht="12.75">
      <c r="A68" s="11" t="s">
        <v>125</v>
      </c>
      <c r="B68" s="12"/>
      <c r="C68" s="13">
        <f>SUM(C66:C67)</f>
        <v>0</v>
      </c>
      <c r="D68" s="13">
        <f>SUM(D66:D67)</f>
        <v>0</v>
      </c>
      <c r="E68" s="13">
        <f>SUM(E66:E67)</f>
        <v>2</v>
      </c>
      <c r="F68" s="13">
        <f>SUM(F66:F67)</f>
        <v>0</v>
      </c>
      <c r="G68" s="14"/>
    </row>
    <row r="69" spans="1:7" ht="12.75">
      <c r="A69" s="15" t="s">
        <v>126</v>
      </c>
      <c r="B69" s="7" t="s">
        <v>46</v>
      </c>
      <c r="C69" s="16" t="s">
        <v>55</v>
      </c>
      <c r="D69" s="16" t="s">
        <v>56</v>
      </c>
      <c r="E69" s="16" t="s">
        <v>57</v>
      </c>
      <c r="F69" s="16" t="s">
        <v>58</v>
      </c>
      <c r="G69" s="17" t="s">
        <v>59</v>
      </c>
    </row>
    <row r="70" spans="1:7" ht="63.75">
      <c r="A70" s="1" t="s">
        <v>127</v>
      </c>
      <c r="B70" s="2" t="s">
        <v>203</v>
      </c>
      <c r="C70" s="22"/>
      <c r="D70" s="34">
        <v>1</v>
      </c>
      <c r="E70" s="34"/>
      <c r="F70" s="22"/>
      <c r="G70" s="23" t="s">
        <v>15</v>
      </c>
    </row>
    <row r="71" spans="1:7" ht="178.5">
      <c r="A71" s="1" t="s">
        <v>128</v>
      </c>
      <c r="B71" s="2" t="s">
        <v>47</v>
      </c>
      <c r="C71" s="22"/>
      <c r="D71" s="22" t="s">
        <v>219</v>
      </c>
      <c r="E71" s="34">
        <v>1</v>
      </c>
      <c r="F71" s="22"/>
      <c r="G71" s="10" t="s">
        <v>236</v>
      </c>
    </row>
    <row r="72" spans="1:7" ht="51">
      <c r="A72" s="1" t="s">
        <v>129</v>
      </c>
      <c r="B72" s="2" t="s">
        <v>204</v>
      </c>
      <c r="C72" s="22"/>
      <c r="D72" s="22"/>
      <c r="E72" s="22">
        <v>1</v>
      </c>
      <c r="F72" s="22"/>
      <c r="G72" s="23"/>
    </row>
    <row r="73" spans="1:7" ht="12.75">
      <c r="A73" s="11" t="s">
        <v>130</v>
      </c>
      <c r="B73" s="12"/>
      <c r="C73" s="13">
        <f>SUM(C70:C72)</f>
        <v>0</v>
      </c>
      <c r="D73" s="13">
        <f>SUM(D70:D72)</f>
        <v>1</v>
      </c>
      <c r="E73" s="13">
        <f>SUM(E70:E72)</f>
        <v>2</v>
      </c>
      <c r="F73" s="13">
        <f>SUM(F70:F72)</f>
        <v>0</v>
      </c>
      <c r="G73" s="14"/>
    </row>
    <row r="74" spans="1:7" ht="12.75">
      <c r="A74" s="15" t="s">
        <v>131</v>
      </c>
      <c r="B74" s="7" t="s">
        <v>48</v>
      </c>
      <c r="C74" s="16" t="s">
        <v>55</v>
      </c>
      <c r="D74" s="16" t="s">
        <v>56</v>
      </c>
      <c r="E74" s="16" t="s">
        <v>57</v>
      </c>
      <c r="F74" s="16" t="s">
        <v>58</v>
      </c>
      <c r="G74" s="17" t="s">
        <v>59</v>
      </c>
    </row>
    <row r="75" spans="1:7" ht="153">
      <c r="A75" s="1" t="s">
        <v>132</v>
      </c>
      <c r="B75" s="2" t="s">
        <v>205</v>
      </c>
      <c r="C75" s="22"/>
      <c r="D75" s="22" t="s">
        <v>219</v>
      </c>
      <c r="E75" s="34">
        <v>1</v>
      </c>
      <c r="F75" s="22"/>
      <c r="G75" s="23" t="s">
        <v>16</v>
      </c>
    </row>
    <row r="76" spans="1:7" ht="38.25">
      <c r="A76" s="1" t="s">
        <v>133</v>
      </c>
      <c r="B76" s="2" t="s">
        <v>206</v>
      </c>
      <c r="C76" s="22"/>
      <c r="D76" s="22"/>
      <c r="E76" s="22">
        <v>1</v>
      </c>
      <c r="F76" s="22"/>
      <c r="G76" s="23"/>
    </row>
    <row r="77" spans="1:7" ht="12.75">
      <c r="A77" s="11" t="s">
        <v>134</v>
      </c>
      <c r="B77" s="12"/>
      <c r="C77" s="13">
        <f>SUM(C75:C76)</f>
        <v>0</v>
      </c>
      <c r="D77" s="13">
        <f>SUM(D75:D76)</f>
        <v>0</v>
      </c>
      <c r="E77" s="13">
        <f>SUM(E75:E76)</f>
        <v>2</v>
      </c>
      <c r="F77" s="13">
        <f>SUM(F75:F76)</f>
        <v>0</v>
      </c>
      <c r="G77" s="14"/>
    </row>
    <row r="78" spans="1:7" ht="12.75">
      <c r="A78" s="15" t="s">
        <v>135</v>
      </c>
      <c r="B78" s="7" t="s">
        <v>49</v>
      </c>
      <c r="C78" s="16" t="s">
        <v>55</v>
      </c>
      <c r="D78" s="16" t="s">
        <v>56</v>
      </c>
      <c r="E78" s="16" t="s">
        <v>57</v>
      </c>
      <c r="F78" s="16" t="s">
        <v>58</v>
      </c>
      <c r="G78" s="17" t="s">
        <v>59</v>
      </c>
    </row>
    <row r="79" spans="1:7" ht="76.5">
      <c r="A79" s="1" t="s">
        <v>136</v>
      </c>
      <c r="B79" s="2" t="s">
        <v>207</v>
      </c>
      <c r="C79" s="22"/>
      <c r="D79" s="22"/>
      <c r="E79" s="22">
        <v>1</v>
      </c>
      <c r="F79" s="22"/>
      <c r="G79" s="18" t="s">
        <v>217</v>
      </c>
    </row>
    <row r="80" spans="1:7" ht="12.75">
      <c r="A80" s="11" t="s">
        <v>137</v>
      </c>
      <c r="B80" s="12"/>
      <c r="C80" s="13">
        <f>SUM(C79:C79)</f>
        <v>0</v>
      </c>
      <c r="D80" s="13">
        <f>SUM(D79:D79)</f>
        <v>0</v>
      </c>
      <c r="E80" s="13">
        <f>SUM(E79:E79)</f>
        <v>1</v>
      </c>
      <c r="F80" s="13">
        <f>SUM(F79:F79)</f>
        <v>0</v>
      </c>
      <c r="G80" s="14"/>
    </row>
    <row r="81" spans="1:7" ht="12.75">
      <c r="A81" s="15" t="s">
        <v>138</v>
      </c>
      <c r="B81" s="7" t="s">
        <v>50</v>
      </c>
      <c r="C81" s="16" t="s">
        <v>55</v>
      </c>
      <c r="D81" s="16" t="s">
        <v>56</v>
      </c>
      <c r="E81" s="16" t="s">
        <v>57</v>
      </c>
      <c r="F81" s="16" t="s">
        <v>58</v>
      </c>
      <c r="G81" s="17" t="s">
        <v>59</v>
      </c>
    </row>
    <row r="82" spans="1:7" ht="140.25">
      <c r="A82" s="1" t="s">
        <v>139</v>
      </c>
      <c r="B82" s="2" t="s">
        <v>208</v>
      </c>
      <c r="C82" s="22"/>
      <c r="D82" s="22" t="s">
        <v>219</v>
      </c>
      <c r="E82" s="34">
        <v>1</v>
      </c>
      <c r="F82" s="22"/>
      <c r="G82" s="18" t="s">
        <v>0</v>
      </c>
    </row>
    <row r="83" spans="1:7" ht="51">
      <c r="A83" s="1" t="s">
        <v>140</v>
      </c>
      <c r="B83" s="2" t="s">
        <v>209</v>
      </c>
      <c r="C83" s="22"/>
      <c r="D83" s="22" t="s">
        <v>219</v>
      </c>
      <c r="E83" s="34">
        <v>1</v>
      </c>
      <c r="F83" s="22"/>
      <c r="G83" s="10" t="s">
        <v>1</v>
      </c>
    </row>
    <row r="84" spans="1:7" ht="140.25">
      <c r="A84" s="1" t="s">
        <v>141</v>
      </c>
      <c r="B84" s="2" t="s">
        <v>210</v>
      </c>
      <c r="C84" s="22"/>
      <c r="D84" s="22" t="s">
        <v>219</v>
      </c>
      <c r="E84" s="34">
        <v>1</v>
      </c>
      <c r="F84" s="22"/>
      <c r="G84" s="10" t="s">
        <v>17</v>
      </c>
    </row>
    <row r="85" spans="1:7" ht="204">
      <c r="A85" s="1" t="s">
        <v>142</v>
      </c>
      <c r="B85" s="2" t="s">
        <v>211</v>
      </c>
      <c r="C85" s="22"/>
      <c r="D85" s="22" t="s">
        <v>219</v>
      </c>
      <c r="E85" s="34">
        <v>1</v>
      </c>
      <c r="F85" s="22"/>
      <c r="G85" s="10" t="s">
        <v>2</v>
      </c>
    </row>
    <row r="86" spans="1:7" ht="51">
      <c r="A86" s="1" t="s">
        <v>143</v>
      </c>
      <c r="B86" s="2" t="s">
        <v>51</v>
      </c>
      <c r="C86" s="22"/>
      <c r="D86" s="22"/>
      <c r="E86" s="22">
        <v>1</v>
      </c>
      <c r="F86" s="22"/>
      <c r="G86" s="23"/>
    </row>
    <row r="87" spans="1:7" ht="12.75">
      <c r="A87" s="11" t="s">
        <v>144</v>
      </c>
      <c r="B87" s="12"/>
      <c r="C87" s="13">
        <f>SUM(C82:C86)</f>
        <v>0</v>
      </c>
      <c r="D87" s="13">
        <f>SUM(D82:D86)</f>
        <v>0</v>
      </c>
      <c r="E87" s="13">
        <f>SUM(E82:E86)</f>
        <v>5</v>
      </c>
      <c r="F87" s="13">
        <f>SUM(F82:F86)</f>
        <v>0</v>
      </c>
      <c r="G87" s="14"/>
    </row>
    <row r="88" spans="1:7" ht="12.75">
      <c r="A88" s="15" t="s">
        <v>145</v>
      </c>
      <c r="B88" s="7" t="s">
        <v>52</v>
      </c>
      <c r="C88" s="16" t="s">
        <v>55</v>
      </c>
      <c r="D88" s="16" t="s">
        <v>56</v>
      </c>
      <c r="E88" s="16" t="s">
        <v>57</v>
      </c>
      <c r="F88" s="16" t="s">
        <v>58</v>
      </c>
      <c r="G88" s="17" t="s">
        <v>59</v>
      </c>
    </row>
    <row r="89" spans="1:7" ht="89.25">
      <c r="A89" s="1" t="s">
        <v>146</v>
      </c>
      <c r="B89" s="2" t="s">
        <v>212</v>
      </c>
      <c r="C89" s="22"/>
      <c r="D89" s="22" t="s">
        <v>219</v>
      </c>
      <c r="E89" s="34">
        <v>1</v>
      </c>
      <c r="F89" s="22"/>
      <c r="G89" s="23" t="s">
        <v>4</v>
      </c>
    </row>
    <row r="90" spans="1:7" ht="38.25">
      <c r="A90" s="1" t="s">
        <v>147</v>
      </c>
      <c r="B90" s="2" t="s">
        <v>213</v>
      </c>
      <c r="C90" s="22"/>
      <c r="D90" s="22" t="s">
        <v>219</v>
      </c>
      <c r="E90" s="34">
        <v>1</v>
      </c>
      <c r="F90" s="22"/>
      <c r="G90" s="23" t="s">
        <v>3</v>
      </c>
    </row>
    <row r="91" spans="1:7" ht="114.75">
      <c r="A91" s="1" t="s">
        <v>148</v>
      </c>
      <c r="B91" s="2" t="s">
        <v>214</v>
      </c>
      <c r="C91" s="22"/>
      <c r="D91" s="22"/>
      <c r="E91" s="22">
        <v>1</v>
      </c>
      <c r="F91" s="22"/>
      <c r="G91" s="23"/>
    </row>
    <row r="92" spans="1:7" ht="38.25">
      <c r="A92" s="1" t="s">
        <v>149</v>
      </c>
      <c r="B92" s="2" t="s">
        <v>215</v>
      </c>
      <c r="C92" s="22"/>
      <c r="D92" s="22"/>
      <c r="E92" s="22">
        <v>1</v>
      </c>
      <c r="F92" s="22"/>
      <c r="G92" s="23"/>
    </row>
    <row r="93" spans="1:7" ht="12.75">
      <c r="A93" s="11" t="s">
        <v>150</v>
      </c>
      <c r="B93" s="12"/>
      <c r="C93" s="13">
        <f>SUM(C89:C92)</f>
        <v>0</v>
      </c>
      <c r="D93" s="13">
        <f>SUM(D89:D92)</f>
        <v>0</v>
      </c>
      <c r="E93" s="13">
        <f>SUM(E89:E92)</f>
        <v>4</v>
      </c>
      <c r="F93" s="13">
        <f>SUM(F89:F92)</f>
        <v>0</v>
      </c>
      <c r="G93" s="14"/>
    </row>
    <row r="94" spans="1:7" ht="12.75">
      <c r="A94" s="15" t="s">
        <v>151</v>
      </c>
      <c r="B94" s="7" t="s">
        <v>53</v>
      </c>
      <c r="C94" s="16" t="s">
        <v>55</v>
      </c>
      <c r="D94" s="16" t="s">
        <v>56</v>
      </c>
      <c r="E94" s="16" t="s">
        <v>57</v>
      </c>
      <c r="F94" s="16" t="s">
        <v>58</v>
      </c>
      <c r="G94" s="17" t="s">
        <v>59</v>
      </c>
    </row>
    <row r="95" spans="1:7" ht="178.5">
      <c r="A95" s="1" t="s">
        <v>152</v>
      </c>
      <c r="B95" s="2" t="s">
        <v>18</v>
      </c>
      <c r="C95" s="22"/>
      <c r="D95" s="22" t="s">
        <v>219</v>
      </c>
      <c r="E95" s="34">
        <v>1</v>
      </c>
      <c r="F95" s="22"/>
      <c r="G95" s="10" t="s">
        <v>12</v>
      </c>
    </row>
    <row r="96" spans="1:7" ht="89.25">
      <c r="A96" s="1" t="s">
        <v>153</v>
      </c>
      <c r="B96" s="2" t="s">
        <v>19</v>
      </c>
      <c r="C96" s="22"/>
      <c r="D96" s="22"/>
      <c r="E96" s="22">
        <v>1</v>
      </c>
      <c r="F96" s="22"/>
      <c r="G96" s="23"/>
    </row>
    <row r="97" spans="1:7" ht="51">
      <c r="A97" s="1" t="s">
        <v>154</v>
      </c>
      <c r="B97" s="2" t="s">
        <v>20</v>
      </c>
      <c r="C97" s="22"/>
      <c r="D97" s="22" t="s">
        <v>219</v>
      </c>
      <c r="E97" s="34">
        <v>1</v>
      </c>
      <c r="F97" s="22"/>
      <c r="G97" s="23" t="s">
        <v>13</v>
      </c>
    </row>
    <row r="98" spans="1:7" ht="140.25">
      <c r="A98" s="1" t="s">
        <v>155</v>
      </c>
      <c r="B98" s="2" t="s">
        <v>21</v>
      </c>
      <c r="C98" s="22"/>
      <c r="D98" s="22" t="s">
        <v>219</v>
      </c>
      <c r="E98" s="34">
        <v>1</v>
      </c>
      <c r="F98" s="22"/>
      <c r="G98" s="10" t="s">
        <v>5</v>
      </c>
    </row>
    <row r="99" spans="1:7" ht="165.75">
      <c r="A99" s="1" t="s">
        <v>156</v>
      </c>
      <c r="B99" s="2" t="s">
        <v>22</v>
      </c>
      <c r="C99" s="22"/>
      <c r="D99" s="22" t="s">
        <v>219</v>
      </c>
      <c r="E99" s="34">
        <v>1</v>
      </c>
      <c r="F99" s="22"/>
      <c r="G99" s="23" t="s">
        <v>6</v>
      </c>
    </row>
    <row r="100" spans="1:7" ht="127.5">
      <c r="A100" s="1" t="s">
        <v>157</v>
      </c>
      <c r="B100" s="2" t="s">
        <v>23</v>
      </c>
      <c r="C100" s="22"/>
      <c r="D100" s="34">
        <v>1</v>
      </c>
      <c r="E100" s="22"/>
      <c r="F100" s="22"/>
      <c r="G100" s="32" t="s">
        <v>7</v>
      </c>
    </row>
    <row r="101" spans="1:7" ht="25.5">
      <c r="A101" s="1" t="s">
        <v>158</v>
      </c>
      <c r="B101" s="2" t="s">
        <v>24</v>
      </c>
      <c r="C101" s="22"/>
      <c r="D101" s="22"/>
      <c r="E101" s="22">
        <v>1</v>
      </c>
      <c r="F101" s="22"/>
      <c r="G101" s="23"/>
    </row>
    <row r="102" spans="1:7" ht="25.5">
      <c r="A102" s="1" t="s">
        <v>159</v>
      </c>
      <c r="B102" s="2" t="s">
        <v>25</v>
      </c>
      <c r="C102" s="22"/>
      <c r="D102" s="22"/>
      <c r="E102" s="22">
        <v>1</v>
      </c>
      <c r="F102" s="22"/>
      <c r="G102" s="23"/>
    </row>
    <row r="103" spans="1:7" ht="51">
      <c r="A103" s="1" t="s">
        <v>160</v>
      </c>
      <c r="B103" s="2" t="s">
        <v>26</v>
      </c>
      <c r="C103" s="22"/>
      <c r="D103" s="22" t="s">
        <v>219</v>
      </c>
      <c r="E103" s="34">
        <v>1</v>
      </c>
      <c r="F103" s="22"/>
      <c r="G103" s="23" t="s">
        <v>8</v>
      </c>
    </row>
    <row r="104" spans="1:7" ht="38.25">
      <c r="A104" s="1" t="s">
        <v>161</v>
      </c>
      <c r="B104" s="2" t="s">
        <v>27</v>
      </c>
      <c r="C104" s="22"/>
      <c r="D104" s="22"/>
      <c r="E104" s="22">
        <v>1</v>
      </c>
      <c r="F104" s="22"/>
      <c r="G104" s="24"/>
    </row>
    <row r="105" spans="1:7" ht="63.75">
      <c r="A105" s="1" t="s">
        <v>162</v>
      </c>
      <c r="B105" s="2" t="s">
        <v>28</v>
      </c>
      <c r="C105" s="22" t="s">
        <v>219</v>
      </c>
      <c r="D105" s="22"/>
      <c r="E105" s="34">
        <v>1</v>
      </c>
      <c r="F105" s="22"/>
      <c r="G105" s="10" t="s">
        <v>9</v>
      </c>
    </row>
    <row r="106" spans="1:7" ht="127.5">
      <c r="A106" s="1" t="s">
        <v>163</v>
      </c>
      <c r="B106" s="2" t="s">
        <v>29</v>
      </c>
      <c r="C106" s="22"/>
      <c r="D106" s="22" t="s">
        <v>219</v>
      </c>
      <c r="E106" s="34">
        <v>1</v>
      </c>
      <c r="F106" s="22"/>
      <c r="G106" s="23" t="s">
        <v>10</v>
      </c>
    </row>
    <row r="107" spans="1:7" ht="51">
      <c r="A107" s="1" t="s">
        <v>164</v>
      </c>
      <c r="B107" s="2" t="s">
        <v>30</v>
      </c>
      <c r="C107" s="22"/>
      <c r="D107" s="22" t="s">
        <v>219</v>
      </c>
      <c r="E107" s="34">
        <v>1</v>
      </c>
      <c r="F107" s="22"/>
      <c r="G107" s="32" t="s">
        <v>11</v>
      </c>
    </row>
    <row r="108" spans="1:7" ht="89.25">
      <c r="A108" s="1" t="s">
        <v>165</v>
      </c>
      <c r="B108" s="2" t="s">
        <v>31</v>
      </c>
      <c r="C108" s="22"/>
      <c r="D108" s="22" t="s">
        <v>219</v>
      </c>
      <c r="E108" s="34">
        <v>1</v>
      </c>
      <c r="F108" s="22"/>
      <c r="G108" s="23" t="s">
        <v>14</v>
      </c>
    </row>
    <row r="109" spans="1:7" ht="38.25">
      <c r="A109" s="1" t="s">
        <v>166</v>
      </c>
      <c r="B109" s="2" t="s">
        <v>32</v>
      </c>
      <c r="C109" s="22"/>
      <c r="D109" s="22"/>
      <c r="E109" s="22">
        <v>1</v>
      </c>
      <c r="F109" s="22"/>
      <c r="G109" s="23"/>
    </row>
    <row r="110" spans="1:7" ht="38.25">
      <c r="A110" s="1" t="s">
        <v>167</v>
      </c>
      <c r="B110" s="2" t="s">
        <v>33</v>
      </c>
      <c r="C110" s="22"/>
      <c r="D110" s="22"/>
      <c r="E110" s="22">
        <v>1</v>
      </c>
      <c r="F110" s="22"/>
      <c r="G110" s="23"/>
    </row>
    <row r="111" spans="1:7" ht="12.75">
      <c r="A111" s="11" t="s">
        <v>168</v>
      </c>
      <c r="B111" s="12"/>
      <c r="C111" s="13">
        <f>SUM(C95:C110)</f>
        <v>0</v>
      </c>
      <c r="D111" s="13">
        <f>SUM(D95:D110)</f>
        <v>1</v>
      </c>
      <c r="E111" s="13">
        <f>SUM(E95:E110)</f>
        <v>15</v>
      </c>
      <c r="F111" s="13">
        <f>SUM(F95:F110)</f>
        <v>0</v>
      </c>
      <c r="G111" s="14"/>
    </row>
    <row r="112" spans="1:7" ht="12.75">
      <c r="A112" s="11" t="s">
        <v>169</v>
      </c>
      <c r="B112" s="12"/>
      <c r="C112" s="13">
        <f>SUM(C10,C14,C21,C28,C35,C42,C47,C55,C59,C64,C68,C73,C77,C80,C87,C93,C111)</f>
        <v>0</v>
      </c>
      <c r="D112" s="13">
        <f>SUM(D10,D14,D21,D28,D35,D42,D47,D55,D59,D64,D68,D73,D77,D80,D87,D93,D111)</f>
        <v>3</v>
      </c>
      <c r="E112" s="13">
        <f>SUM(E10,E14,E21,E28,E35,E42,E47,E55,E59,E64,E68,E73,E77,E80,E87,E93,E111)</f>
        <v>73</v>
      </c>
      <c r="F112" s="13">
        <f>SUM(F10,F14,F21,F28,F35,F42,F47,F55,F59,F64,F68,F73,F77,F80,F87,F93,F111)</f>
        <v>0</v>
      </c>
      <c r="G112" s="14"/>
    </row>
    <row r="113" spans="1:7" ht="12.75">
      <c r="A113" s="1"/>
      <c r="B113" s="2"/>
      <c r="C113" s="3"/>
      <c r="D113" s="3"/>
      <c r="E113" s="3"/>
      <c r="F113" s="3"/>
      <c r="G113" s="4"/>
    </row>
    <row r="114" spans="1:7" ht="12.75">
      <c r="A114" s="1"/>
      <c r="B114" s="2"/>
      <c r="C114" s="3"/>
      <c r="D114" s="3"/>
      <c r="E114" s="3"/>
      <c r="F114" s="3"/>
      <c r="G114" s="4"/>
    </row>
    <row r="115" spans="1:7" ht="12.75">
      <c r="A115" s="1" t="s">
        <v>170</v>
      </c>
      <c r="B115" s="2"/>
      <c r="C115" s="3"/>
      <c r="D115" s="3"/>
      <c r="E115" s="3"/>
      <c r="F115" s="3"/>
      <c r="G115" s="4"/>
    </row>
    <row r="116" spans="1:7" ht="12.75">
      <c r="A116" s="1"/>
      <c r="B116" s="2" t="str">
        <f>IF(C112=0,"No scoring area received a score of Falls Below","One or more areas scored Falls Below")</f>
        <v>No scoring area received a score of Falls Below</v>
      </c>
      <c r="C116" s="3"/>
      <c r="D116" s="3"/>
      <c r="E116" s="3"/>
      <c r="F116" s="3"/>
      <c r="G116" s="4"/>
    </row>
    <row r="117" spans="1:7" ht="25.5">
      <c r="A117" s="1"/>
      <c r="B117" s="2" t="str">
        <f>IF(AND(D10&lt;=1,D14&lt;=1,D21&lt;=1,D28&lt;=1,D35&lt;=1,D42&lt;=1,D47&lt;=1,D55&lt;=1,D59&lt;=1,D64&lt;=1,D68&lt;=1,D73&lt;=1,D77&lt;=1,D80&lt;=1,D87&lt;=1,D93&lt;=1,D111&lt;=1),"No more than one scoring area in each section scored Approaches","More than one scoring area in each section scored Approaches")</f>
        <v>No more than one scoring area in each section scored Approaches</v>
      </c>
      <c r="C117" s="3"/>
      <c r="D117" s="3"/>
      <c r="E117" s="3"/>
      <c r="F117" s="3"/>
      <c r="G117" s="4"/>
    </row>
    <row r="118" spans="1:7" ht="12.75">
      <c r="A118" s="1"/>
      <c r="B118" s="2" t="str">
        <f>IF(D112&lt;=0.05*(C112+D112+E112+F112),"Meets 95% Test","Fails 95% Test")</f>
        <v>Meets 95% Test</v>
      </c>
      <c r="C118" s="3"/>
      <c r="D118" s="3"/>
      <c r="E118" s="3"/>
      <c r="F118" s="3"/>
      <c r="G118" s="4"/>
    </row>
    <row r="119" spans="1:7" ht="12.75">
      <c r="A119" s="1"/>
      <c r="B119" s="2"/>
      <c r="C119" s="3"/>
      <c r="D119" s="3"/>
      <c r="E119" s="3"/>
      <c r="F119" s="3"/>
      <c r="G119" s="4"/>
    </row>
    <row r="120" spans="1:7" ht="12.75">
      <c r="A120" s="1" t="s">
        <v>171</v>
      </c>
      <c r="B120" s="2"/>
      <c r="C120" s="3"/>
      <c r="D120" s="3"/>
      <c r="E120" s="3"/>
      <c r="F120" s="3"/>
      <c r="G120" s="4"/>
    </row>
    <row r="121" spans="1:7" ht="12.75">
      <c r="A121" s="1"/>
      <c r="B121" s="2" t="str">
        <f>IF(AND(C112=0,D10&lt;=1,D14&lt;=1,D21&lt;=1,D28&lt;=1,D35&lt;=1,D42&lt;=1,D47&lt;=1,D55&lt;=1,D59&lt;=1,D64&lt;=1,D68&lt;=1,D73&lt;=1,D77&lt;=1,D80&lt;=1,D87&lt;=1,D93&lt;=1,D111&lt;=1,D112&lt;=0.05*(C112+D112+E112+F112)),"Meets the Criteria, Therefore Substantively Complete","Fails to Meet the Criteria, Therefore Substantively Incomplete")</f>
        <v>Meets the Criteria, Therefore Substantively Complete</v>
      </c>
      <c r="C121" s="3"/>
      <c r="D121" s="3"/>
      <c r="E121" s="3"/>
      <c r="F121" s="3"/>
      <c r="G121" s="4"/>
    </row>
    <row r="122" spans="1:7" ht="12.75">
      <c r="A122" s="25"/>
      <c r="B122" s="26"/>
      <c r="C122" s="27"/>
      <c r="D122" s="27"/>
      <c r="E122" s="27"/>
      <c r="F122" s="27"/>
      <c r="G122" s="28"/>
    </row>
    <row r="123" spans="1:7" ht="12.75">
      <c r="A123" s="25"/>
      <c r="B123" s="26"/>
      <c r="C123" s="27"/>
      <c r="D123" s="27"/>
      <c r="E123" s="27"/>
      <c r="F123" s="27"/>
      <c r="G123" s="28"/>
    </row>
    <row r="124" spans="1:7" ht="12.75">
      <c r="A124" s="25"/>
      <c r="B124" s="26"/>
      <c r="C124" s="27"/>
      <c r="D124" s="27"/>
      <c r="E124" s="27"/>
      <c r="F124" s="27"/>
      <c r="G124" s="28"/>
    </row>
    <row r="125" spans="1:7" ht="12.75">
      <c r="A125" s="25"/>
      <c r="B125" s="26"/>
      <c r="C125" s="27"/>
      <c r="D125" s="27"/>
      <c r="E125" s="27"/>
      <c r="F125" s="27"/>
      <c r="G125" s="28"/>
    </row>
    <row r="126" spans="1:7" ht="12.75">
      <c r="A126" s="25"/>
      <c r="B126" s="26"/>
      <c r="C126" s="27"/>
      <c r="D126" s="27"/>
      <c r="E126" s="27"/>
      <c r="F126" s="27"/>
      <c r="G126" s="28"/>
    </row>
    <row r="127" spans="1:7" ht="12.75">
      <c r="A127" s="25"/>
      <c r="B127" s="26"/>
      <c r="C127" s="27"/>
      <c r="D127" s="27"/>
      <c r="E127" s="27"/>
      <c r="F127" s="27"/>
      <c r="G127" s="28"/>
    </row>
    <row r="128" spans="1:7" ht="12.75">
      <c r="A128" s="25"/>
      <c r="B128" s="26"/>
      <c r="C128" s="27"/>
      <c r="D128" s="27"/>
      <c r="E128" s="27"/>
      <c r="F128" s="27"/>
      <c r="G128" s="28"/>
    </row>
    <row r="129" spans="1:7" ht="12.75">
      <c r="A129" s="25"/>
      <c r="B129" s="26"/>
      <c r="C129" s="27"/>
      <c r="D129" s="27"/>
      <c r="E129" s="27"/>
      <c r="F129" s="27"/>
      <c r="G129" s="28"/>
    </row>
    <row r="130" spans="1:7" ht="12.75">
      <c r="A130" s="25"/>
      <c r="B130" s="26"/>
      <c r="C130" s="27"/>
      <c r="D130" s="27"/>
      <c r="E130" s="27"/>
      <c r="F130" s="27"/>
      <c r="G130" s="28"/>
    </row>
    <row r="131" spans="1:7" ht="12.75">
      <c r="A131" s="25"/>
      <c r="B131" s="26"/>
      <c r="C131" s="27"/>
      <c r="D131" s="27"/>
      <c r="E131" s="27"/>
      <c r="F131" s="27"/>
      <c r="G131" s="28"/>
    </row>
    <row r="132" spans="1:7" ht="12.75">
      <c r="A132" s="25"/>
      <c r="B132" s="26"/>
      <c r="C132" s="27"/>
      <c r="D132" s="27"/>
      <c r="E132" s="27"/>
      <c r="F132" s="27"/>
      <c r="G132" s="28"/>
    </row>
    <row r="133" spans="1:7" ht="12.75">
      <c r="A133" s="25"/>
      <c r="B133" s="26"/>
      <c r="C133" s="27"/>
      <c r="D133" s="27"/>
      <c r="E133" s="27"/>
      <c r="F133" s="27"/>
      <c r="G133" s="28"/>
    </row>
    <row r="134" spans="1:7" ht="12.75">
      <c r="A134" s="25"/>
      <c r="B134" s="26"/>
      <c r="C134" s="27"/>
      <c r="D134" s="27"/>
      <c r="E134" s="27"/>
      <c r="F134" s="27"/>
      <c r="G134" s="28"/>
    </row>
    <row r="135" spans="1:7" ht="12.75">
      <c r="A135" s="25"/>
      <c r="B135" s="26"/>
      <c r="C135" s="27"/>
      <c r="D135" s="27"/>
      <c r="E135" s="27"/>
      <c r="F135" s="27"/>
      <c r="G135" s="28"/>
    </row>
    <row r="136" spans="1:7" ht="12.75">
      <c r="A136" s="25"/>
      <c r="B136" s="26"/>
      <c r="C136" s="27"/>
      <c r="D136" s="27"/>
      <c r="E136" s="27"/>
      <c r="F136" s="27"/>
      <c r="G136" s="28"/>
    </row>
    <row r="137" spans="1:7" ht="12.75">
      <c r="A137" s="25"/>
      <c r="B137" s="26"/>
      <c r="C137" s="27"/>
      <c r="D137" s="27"/>
      <c r="E137" s="27"/>
      <c r="F137" s="27"/>
      <c r="G137" s="28"/>
    </row>
    <row r="138" spans="1:7" ht="12.75">
      <c r="A138" s="25"/>
      <c r="B138" s="26"/>
      <c r="C138" s="27"/>
      <c r="D138" s="27"/>
      <c r="E138" s="27"/>
      <c r="F138" s="27"/>
      <c r="G138" s="28"/>
    </row>
    <row r="139" spans="1:7" ht="12.75">
      <c r="A139" s="25"/>
      <c r="B139" s="26"/>
      <c r="C139" s="27"/>
      <c r="D139" s="27"/>
      <c r="E139" s="27"/>
      <c r="F139" s="27"/>
      <c r="G139" s="28"/>
    </row>
    <row r="140" spans="1:7" ht="12.75">
      <c r="A140" s="25"/>
      <c r="B140" s="26"/>
      <c r="C140" s="27"/>
      <c r="D140" s="27"/>
      <c r="E140" s="27"/>
      <c r="F140" s="27"/>
      <c r="G140" s="28"/>
    </row>
    <row r="141" spans="1:7" ht="12.75">
      <c r="A141" s="25"/>
      <c r="B141" s="26"/>
      <c r="C141" s="27"/>
      <c r="D141" s="27"/>
      <c r="E141" s="27"/>
      <c r="F141" s="27"/>
      <c r="G141" s="28"/>
    </row>
    <row r="142" spans="1:7" ht="12.75">
      <c r="A142" s="25"/>
      <c r="B142" s="26"/>
      <c r="C142" s="27"/>
      <c r="D142" s="27"/>
      <c r="E142" s="27"/>
      <c r="F142" s="27"/>
      <c r="G142" s="28"/>
    </row>
    <row r="143" spans="1:7" ht="12.75">
      <c r="A143" s="25"/>
      <c r="B143" s="26"/>
      <c r="C143" s="27"/>
      <c r="D143" s="27"/>
      <c r="E143" s="27"/>
      <c r="F143" s="27"/>
      <c r="G143" s="28"/>
    </row>
    <row r="144" spans="1:7" ht="12.75">
      <c r="A144" s="25"/>
      <c r="B144" s="26"/>
      <c r="C144" s="27"/>
      <c r="D144" s="27"/>
      <c r="E144" s="27"/>
      <c r="F144" s="27"/>
      <c r="G144" s="28"/>
    </row>
    <row r="145" spans="1:7" ht="12.75">
      <c r="A145" s="25"/>
      <c r="B145" s="26"/>
      <c r="C145" s="27"/>
      <c r="D145" s="27"/>
      <c r="E145" s="27"/>
      <c r="F145" s="27"/>
      <c r="G145" s="28"/>
    </row>
    <row r="146" spans="1:7" ht="12.75">
      <c r="A146" s="25"/>
      <c r="B146" s="26"/>
      <c r="C146" s="27"/>
      <c r="D146" s="27"/>
      <c r="E146" s="27"/>
      <c r="F146" s="27"/>
      <c r="G146" s="28"/>
    </row>
    <row r="147" spans="1:7" ht="39" customHeight="1">
      <c r="A147" s="25"/>
      <c r="B147" s="26"/>
      <c r="C147" s="27"/>
      <c r="D147" s="27"/>
      <c r="E147" s="27"/>
      <c r="F147" s="27"/>
      <c r="G147" s="28"/>
    </row>
    <row r="148" spans="1:7" ht="12.75">
      <c r="A148" s="25"/>
      <c r="B148" s="26"/>
      <c r="C148" s="27"/>
      <c r="D148" s="27"/>
      <c r="E148" s="27"/>
      <c r="F148" s="27"/>
      <c r="G148" s="28"/>
    </row>
    <row r="149" spans="1:7" ht="12.75">
      <c r="A149" s="25"/>
      <c r="B149" s="26"/>
      <c r="C149" s="27"/>
      <c r="D149" s="27"/>
      <c r="E149" s="27"/>
      <c r="F149" s="27"/>
      <c r="G149" s="28"/>
    </row>
    <row r="150" spans="1:7" ht="12.75">
      <c r="A150" s="25"/>
      <c r="B150" s="26"/>
      <c r="C150" s="27"/>
      <c r="D150" s="27"/>
      <c r="E150" s="27"/>
      <c r="F150" s="27"/>
      <c r="G150" s="28"/>
    </row>
    <row r="151" spans="1:7" ht="12.75">
      <c r="A151" s="25"/>
      <c r="B151" s="26"/>
      <c r="C151" s="27"/>
      <c r="D151" s="27"/>
      <c r="E151" s="27"/>
      <c r="F151" s="27"/>
      <c r="G151" s="28"/>
    </row>
    <row r="152" spans="1:7" ht="12.75">
      <c r="A152" s="25"/>
      <c r="B152" s="26"/>
      <c r="C152" s="27"/>
      <c r="D152" s="27"/>
      <c r="E152" s="27"/>
      <c r="F152" s="27"/>
      <c r="G152" s="28"/>
    </row>
    <row r="153" spans="1:7" ht="12.75">
      <c r="A153" s="25"/>
      <c r="B153" s="26"/>
      <c r="C153" s="27"/>
      <c r="D153" s="27"/>
      <c r="E153" s="27"/>
      <c r="F153" s="27"/>
      <c r="G153" s="28"/>
    </row>
    <row r="154" spans="1:7" ht="12.75">
      <c r="A154" s="25"/>
      <c r="B154" s="26"/>
      <c r="C154" s="27"/>
      <c r="D154" s="27"/>
      <c r="E154" s="27"/>
      <c r="F154" s="27"/>
      <c r="G154" s="28"/>
    </row>
    <row r="155" spans="1:7" ht="12.75">
      <c r="A155" s="25"/>
      <c r="B155" s="26"/>
      <c r="C155" s="27"/>
      <c r="D155" s="27"/>
      <c r="E155" s="27"/>
      <c r="F155" s="27"/>
      <c r="G155" s="28"/>
    </row>
    <row r="156" spans="1:7" ht="12.75">
      <c r="A156" s="25"/>
      <c r="B156" s="26"/>
      <c r="C156" s="27"/>
      <c r="D156" s="27"/>
      <c r="E156" s="27"/>
      <c r="F156" s="27"/>
      <c r="G156" s="28"/>
    </row>
    <row r="157" spans="1:7" ht="12.75">
      <c r="A157" s="25"/>
      <c r="B157" s="26"/>
      <c r="C157" s="27"/>
      <c r="D157" s="27"/>
      <c r="E157" s="27"/>
      <c r="F157" s="27"/>
      <c r="G157" s="28"/>
    </row>
    <row r="158" spans="1:7" ht="12.75">
      <c r="A158" s="25"/>
      <c r="B158" s="26"/>
      <c r="C158" s="27"/>
      <c r="D158" s="27"/>
      <c r="E158" s="27"/>
      <c r="F158" s="27"/>
      <c r="G158" s="28"/>
    </row>
    <row r="159" spans="1:7" ht="12.75">
      <c r="A159" s="25"/>
      <c r="B159" s="26"/>
      <c r="C159" s="27"/>
      <c r="D159" s="27"/>
      <c r="E159" s="27"/>
      <c r="F159" s="27"/>
      <c r="G159" s="28"/>
    </row>
    <row r="160" spans="1:7" ht="12.75">
      <c r="A160" s="25"/>
      <c r="B160" s="26"/>
      <c r="C160" s="27"/>
      <c r="D160" s="27"/>
      <c r="E160" s="27"/>
      <c r="F160" s="27"/>
      <c r="G160" s="28"/>
    </row>
    <row r="161" spans="1:7" ht="12.75">
      <c r="A161" s="25"/>
      <c r="B161" s="26"/>
      <c r="C161" s="27"/>
      <c r="D161" s="27"/>
      <c r="E161" s="27"/>
      <c r="F161" s="27"/>
      <c r="G161" s="28"/>
    </row>
    <row r="162" spans="1:7" ht="12.75">
      <c r="A162" s="25"/>
      <c r="B162" s="26"/>
      <c r="C162" s="27"/>
      <c r="D162" s="27"/>
      <c r="E162" s="27"/>
      <c r="F162" s="27"/>
      <c r="G162" s="28"/>
    </row>
    <row r="163" spans="1:7" ht="12.75">
      <c r="A163" s="25"/>
      <c r="B163" s="26"/>
      <c r="C163" s="27"/>
      <c r="D163" s="27"/>
      <c r="E163" s="27"/>
      <c r="F163" s="27"/>
      <c r="G163" s="28"/>
    </row>
    <row r="164" spans="1:7" ht="12.75">
      <c r="A164" s="25"/>
      <c r="B164" s="26"/>
      <c r="C164" s="27"/>
      <c r="D164" s="27"/>
      <c r="E164" s="27"/>
      <c r="F164" s="27"/>
      <c r="G164" s="28"/>
    </row>
    <row r="165" spans="1:7" ht="12.75">
      <c r="A165" s="25"/>
      <c r="B165" s="26"/>
      <c r="C165" s="27"/>
      <c r="D165" s="27"/>
      <c r="E165" s="27"/>
      <c r="F165" s="27"/>
      <c r="G165" s="28"/>
    </row>
    <row r="166" spans="1:7" ht="12.75">
      <c r="A166" s="25"/>
      <c r="B166" s="26"/>
      <c r="C166" s="27"/>
      <c r="D166" s="27"/>
      <c r="E166" s="27"/>
      <c r="F166" s="27"/>
      <c r="G166" s="28"/>
    </row>
    <row r="167" spans="1:7" ht="12.75">
      <c r="A167" s="25"/>
      <c r="B167" s="26"/>
      <c r="C167" s="27"/>
      <c r="D167" s="27"/>
      <c r="E167" s="27"/>
      <c r="F167" s="27"/>
      <c r="G167" s="28"/>
    </row>
    <row r="168" spans="1:7" ht="12.75">
      <c r="A168" s="25"/>
      <c r="B168" s="26"/>
      <c r="C168" s="27"/>
      <c r="D168" s="27"/>
      <c r="E168" s="27"/>
      <c r="F168" s="27"/>
      <c r="G168" s="28"/>
    </row>
    <row r="169" spans="1:7" ht="12.75">
      <c r="A169" s="25"/>
      <c r="B169" s="26"/>
      <c r="C169" s="27"/>
      <c r="D169" s="27"/>
      <c r="E169" s="27"/>
      <c r="F169" s="27"/>
      <c r="G169" s="28"/>
    </row>
    <row r="170" spans="1:7" ht="12.75">
      <c r="A170" s="25"/>
      <c r="B170" s="26"/>
      <c r="C170" s="27"/>
      <c r="D170" s="27"/>
      <c r="E170" s="27"/>
      <c r="F170" s="27"/>
      <c r="G170" s="28"/>
    </row>
    <row r="171" spans="1:7" ht="12.75">
      <c r="A171" s="25"/>
      <c r="B171" s="26"/>
      <c r="C171" s="27"/>
      <c r="D171" s="27"/>
      <c r="E171" s="27"/>
      <c r="F171" s="27"/>
      <c r="G171" s="28"/>
    </row>
    <row r="172" spans="1:7" ht="12.75">
      <c r="A172" s="25"/>
      <c r="B172" s="26"/>
      <c r="C172" s="27"/>
      <c r="D172" s="27"/>
      <c r="E172" s="27"/>
      <c r="F172" s="27"/>
      <c r="G172" s="28"/>
    </row>
    <row r="173" spans="1:7" ht="12.75">
      <c r="A173" s="25"/>
      <c r="B173" s="26"/>
      <c r="C173" s="27"/>
      <c r="D173" s="27"/>
      <c r="E173" s="27"/>
      <c r="F173" s="27"/>
      <c r="G173" s="28"/>
    </row>
    <row r="174" spans="1:7" ht="12.75">
      <c r="A174" s="25"/>
      <c r="B174" s="26"/>
      <c r="C174" s="27"/>
      <c r="D174" s="27"/>
      <c r="E174" s="27"/>
      <c r="F174" s="27"/>
      <c r="G174" s="28"/>
    </row>
    <row r="175" spans="1:7" ht="12.75">
      <c r="A175" s="25"/>
      <c r="B175" s="26"/>
      <c r="C175" s="27"/>
      <c r="D175" s="27"/>
      <c r="E175" s="27"/>
      <c r="F175" s="27"/>
      <c r="G175" s="28"/>
    </row>
    <row r="176" spans="1:7" ht="12.75">
      <c r="A176" s="25"/>
      <c r="B176" s="26"/>
      <c r="C176" s="27"/>
      <c r="D176" s="27"/>
      <c r="E176" s="27"/>
      <c r="F176" s="27"/>
      <c r="G176" s="28"/>
    </row>
    <row r="177" spans="1:7" ht="12.75">
      <c r="A177" s="25"/>
      <c r="B177" s="26"/>
      <c r="C177" s="27"/>
      <c r="D177" s="27"/>
      <c r="E177" s="27"/>
      <c r="F177" s="27"/>
      <c r="G177" s="28"/>
    </row>
    <row r="178" spans="1:7" ht="12.75">
      <c r="A178" s="25"/>
      <c r="B178" s="26"/>
      <c r="C178" s="27"/>
      <c r="D178" s="27"/>
      <c r="E178" s="27"/>
      <c r="F178" s="27"/>
      <c r="G178" s="28"/>
    </row>
    <row r="179" spans="1:7" ht="12.75">
      <c r="A179" s="25"/>
      <c r="B179" s="26"/>
      <c r="C179" s="27"/>
      <c r="D179" s="27"/>
      <c r="E179" s="27"/>
      <c r="F179" s="27"/>
      <c r="G179" s="28"/>
    </row>
    <row r="180" spans="1:7" ht="12.75">
      <c r="A180" s="25"/>
      <c r="B180" s="26"/>
      <c r="C180" s="27"/>
      <c r="D180" s="27"/>
      <c r="E180" s="27"/>
      <c r="F180" s="27"/>
      <c r="G180" s="28"/>
    </row>
    <row r="181" spans="1:7" ht="12.75">
      <c r="A181" s="25"/>
      <c r="B181" s="26"/>
      <c r="C181" s="27"/>
      <c r="D181" s="27"/>
      <c r="E181" s="27"/>
      <c r="F181" s="27"/>
      <c r="G181" s="28"/>
    </row>
    <row r="182" spans="1:7" ht="12.75">
      <c r="A182" s="25"/>
      <c r="B182" s="26"/>
      <c r="C182" s="27"/>
      <c r="D182" s="27"/>
      <c r="E182" s="27"/>
      <c r="F182" s="27"/>
      <c r="G182" s="28"/>
    </row>
    <row r="183" spans="1:7" ht="12.75">
      <c r="A183" s="25"/>
      <c r="B183" s="26"/>
      <c r="C183" s="27"/>
      <c r="D183" s="27"/>
      <c r="E183" s="27"/>
      <c r="F183" s="27"/>
      <c r="G183" s="28"/>
    </row>
    <row r="184" spans="1:7" ht="12.75">
      <c r="A184" s="25"/>
      <c r="B184" s="26"/>
      <c r="C184" s="27"/>
      <c r="D184" s="27"/>
      <c r="E184" s="27"/>
      <c r="F184" s="27"/>
      <c r="G184" s="28"/>
    </row>
    <row r="185" spans="1:7" ht="12.75">
      <c r="A185" s="25"/>
      <c r="B185" s="26"/>
      <c r="C185" s="27"/>
      <c r="D185" s="27"/>
      <c r="E185" s="27"/>
      <c r="F185" s="27"/>
      <c r="G185" s="28"/>
    </row>
    <row r="186" spans="1:7" ht="12.75">
      <c r="A186" s="25"/>
      <c r="B186" s="26"/>
      <c r="C186" s="27"/>
      <c r="D186" s="27"/>
      <c r="E186" s="27"/>
      <c r="F186" s="27"/>
      <c r="G186" s="28"/>
    </row>
    <row r="187" spans="1:7" ht="12.75">
      <c r="A187" s="25"/>
      <c r="B187" s="26"/>
      <c r="C187" s="27"/>
      <c r="D187" s="27"/>
      <c r="E187" s="27"/>
      <c r="F187" s="27"/>
      <c r="G187" s="28"/>
    </row>
    <row r="188" spans="1:7" ht="12.75">
      <c r="A188" s="25"/>
      <c r="B188" s="26"/>
      <c r="C188" s="27"/>
      <c r="D188" s="27"/>
      <c r="E188" s="27"/>
      <c r="F188" s="27"/>
      <c r="G188" s="28"/>
    </row>
    <row r="189" spans="1:7" ht="12.75">
      <c r="A189" s="25"/>
      <c r="B189" s="26"/>
      <c r="C189" s="27"/>
      <c r="D189" s="27"/>
      <c r="E189" s="27"/>
      <c r="F189" s="27"/>
      <c r="G189" s="28"/>
    </row>
    <row r="190" spans="1:7" ht="12.75">
      <c r="A190" s="25"/>
      <c r="B190" s="26"/>
      <c r="C190" s="27"/>
      <c r="D190" s="27"/>
      <c r="E190" s="27"/>
      <c r="F190" s="27"/>
      <c r="G190" s="28"/>
    </row>
    <row r="191" spans="1:7" ht="12.75">
      <c r="A191" s="25"/>
      <c r="B191" s="26"/>
      <c r="C191" s="27"/>
      <c r="D191" s="27"/>
      <c r="E191" s="27"/>
      <c r="F191" s="27"/>
      <c r="G191" s="28"/>
    </row>
    <row r="192" spans="1:7" ht="12.75">
      <c r="A192" s="25"/>
      <c r="B192" s="26"/>
      <c r="C192" s="27"/>
      <c r="D192" s="27"/>
      <c r="E192" s="27"/>
      <c r="F192" s="27"/>
      <c r="G192" s="28"/>
    </row>
    <row r="193" spans="1:7" ht="12.75">
      <c r="A193" s="25"/>
      <c r="B193" s="26"/>
      <c r="C193" s="27"/>
      <c r="D193" s="27"/>
      <c r="E193" s="27"/>
      <c r="F193" s="27"/>
      <c r="G193" s="28"/>
    </row>
    <row r="194" spans="1:7" ht="12.75">
      <c r="A194" s="25"/>
      <c r="B194" s="26"/>
      <c r="C194" s="27"/>
      <c r="D194" s="27"/>
      <c r="E194" s="27"/>
      <c r="F194" s="27"/>
      <c r="G194" s="28"/>
    </row>
    <row r="195" spans="1:7" ht="12.75">
      <c r="A195" s="25"/>
      <c r="B195" s="26"/>
      <c r="C195" s="27"/>
      <c r="D195" s="27"/>
      <c r="E195" s="27"/>
      <c r="F195" s="27"/>
      <c r="G195" s="28"/>
    </row>
    <row r="196" spans="1:7" ht="12.75">
      <c r="A196" s="25"/>
      <c r="B196" s="26"/>
      <c r="C196" s="27"/>
      <c r="D196" s="27"/>
      <c r="E196" s="27"/>
      <c r="F196" s="27"/>
      <c r="G196" s="28"/>
    </row>
    <row r="197" spans="1:7" ht="12.75">
      <c r="A197" s="25"/>
      <c r="B197" s="26"/>
      <c r="C197" s="27"/>
      <c r="D197" s="27"/>
      <c r="E197" s="27"/>
      <c r="F197" s="27"/>
      <c r="G197" s="28"/>
    </row>
    <row r="198" spans="1:7" ht="12.75">
      <c r="A198" s="25"/>
      <c r="B198" s="26"/>
      <c r="C198" s="27"/>
      <c r="D198" s="27"/>
      <c r="E198" s="27"/>
      <c r="F198" s="27"/>
      <c r="G198" s="28"/>
    </row>
    <row r="199" spans="1:7" ht="12.75">
      <c r="A199" s="25"/>
      <c r="B199" s="26"/>
      <c r="C199" s="27"/>
      <c r="D199" s="27"/>
      <c r="E199" s="27"/>
      <c r="F199" s="27"/>
      <c r="G199" s="28"/>
    </row>
    <row r="200" spans="1:7" ht="12.75">
      <c r="A200" s="25"/>
      <c r="B200" s="26"/>
      <c r="C200" s="27"/>
      <c r="D200" s="27"/>
      <c r="E200" s="27"/>
      <c r="F200" s="27"/>
      <c r="G200" s="28"/>
    </row>
    <row r="201" spans="1:7" ht="12.75">
      <c r="A201" s="25"/>
      <c r="B201" s="26"/>
      <c r="C201" s="27"/>
      <c r="D201" s="27"/>
      <c r="E201" s="27"/>
      <c r="F201" s="27"/>
      <c r="G201" s="28"/>
    </row>
    <row r="209" ht="33.75" customHeight="1"/>
  </sheetData>
  <sheetProtection password="CABF" sheet="1" objects="1" scenarios="1" selectLockedCells="1"/>
  <printOptions horizontalCentered="1"/>
  <pageMargins left="0" right="0" top="0.75" bottom="0" header="0.25" footer="0.5"/>
  <pageSetup horizontalDpi="600" verticalDpi="600" orientation="portrait" scale="79" r:id="rId1"/>
  <headerFooter alignWithMargins="0">
    <oddHeader>&amp;CCVUSD Dual Language School
2009-2010 Application Cycle</oddHeader>
  </headerFooter>
  <rowBreaks count="8" manualBreakCount="8">
    <brk id="14" max="6" man="1"/>
    <brk id="28" max="6" man="1"/>
    <brk id="42" max="6" man="1"/>
    <brk id="59" max="6" man="1"/>
    <brk id="77" max="6" man="1"/>
    <brk id="87" max="6" man="1"/>
    <brk id="99" max="6" man="1"/>
    <brk id="20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website</cp:lastModifiedBy>
  <cp:lastPrinted>2008-12-22T20:33:54Z</cp:lastPrinted>
  <dcterms:created xsi:type="dcterms:W3CDTF">2008-09-15T17:25:28Z</dcterms:created>
  <dcterms:modified xsi:type="dcterms:W3CDTF">2009-01-06T17:46:25Z</dcterms:modified>
  <cp:category/>
  <cp:version/>
  <cp:contentType/>
  <cp:contentStatus/>
</cp:coreProperties>
</file>