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50" windowHeight="123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<sst xmlns="http://schemas.openxmlformats.org/spreadsheetml/2006/main" count="525" uniqueCount="311">
  <si>
    <r>
      <t xml:space="preserve">Writing rubric is not aligned to POs. </t>
    </r>
    <r>
      <rPr>
        <b/>
        <sz val="10"/>
        <rFont val="Arial"/>
        <family val="2"/>
      </rPr>
      <t>Rubric clarification provided in revised application package.</t>
    </r>
  </si>
  <si>
    <r>
      <t xml:space="preserve">Old math standards were used. Reading assessment is not in alignment with POs. </t>
    </r>
    <r>
      <rPr>
        <b/>
        <sz val="10"/>
        <rFont val="Arial"/>
        <family val="2"/>
      </rPr>
      <t>2008 math standards provided in revised application package. Reading assessment was clarified as to which pieces of the performance objective were being assessed for mastery.</t>
    </r>
  </si>
  <si>
    <r>
      <t xml:space="preserve">Old math standards were used. Writing activities are not in alignment with performance objectives. </t>
    </r>
    <r>
      <rPr>
        <b/>
        <sz val="10"/>
        <rFont val="Arial"/>
        <family val="2"/>
      </rPr>
      <t>2008 math standards provided in revised application package. Writing activities align with revised POs.</t>
    </r>
  </si>
  <si>
    <r>
      <t xml:space="preserve">Writing rubric is not in alignment with POs. </t>
    </r>
    <r>
      <rPr>
        <b/>
        <sz val="10"/>
        <rFont val="Arial"/>
        <family val="2"/>
      </rPr>
      <t>Corrected rubric is in alignment with POs as performance objective on organizing notes was removed and rubric language changed to align with POs.</t>
    </r>
  </si>
  <si>
    <r>
      <t xml:space="preserve">Old math standards were used. No peer editing checklist is missing. </t>
    </r>
    <r>
      <rPr>
        <b/>
        <sz val="10"/>
        <rFont val="Arial"/>
        <family val="2"/>
      </rPr>
      <t>2008 math standards provided in revised application package. Peer editing checklist included.</t>
    </r>
  </si>
  <si>
    <r>
      <t xml:space="preserve">Old math standards were used. </t>
    </r>
    <r>
      <rPr>
        <b/>
        <sz val="10"/>
        <rFont val="Arial"/>
        <family val="2"/>
      </rPr>
      <t>2008 math standards provided in revised application package. Different performance objectives and lesson plans submitted.</t>
    </r>
  </si>
  <si>
    <r>
      <t xml:space="preserve">No reading rubric was located. </t>
    </r>
    <r>
      <rPr>
        <b/>
        <sz val="10"/>
        <rFont val="Arial"/>
        <family val="2"/>
      </rPr>
      <t>Reading rubric provided that aligns with new performance objectives submitted in the revised application package.</t>
    </r>
  </si>
  <si>
    <r>
      <t xml:space="preserve">Old math standards were used. Reading activies do align with objectives and instructional methods described in narrative.  </t>
    </r>
    <r>
      <rPr>
        <b/>
        <sz val="10"/>
        <rFont val="Arial"/>
        <family val="2"/>
      </rPr>
      <t>2008 math standards provided in revised application package. Different reading performance objectives and activities submitted align.</t>
    </r>
  </si>
  <si>
    <r>
      <t xml:space="preserve">Personnel identified is not in alignment with program of instruction. Qualifications of staff must align with NCLB Highly Qualified(HQ) requirements. </t>
    </r>
    <r>
      <rPr>
        <b/>
        <sz val="10"/>
        <rFont val="Arial"/>
        <family val="2"/>
      </rPr>
      <t>Four paraprofessionals are listed in narrative, yet throughout revised application package three paraprofessionals are reported. In addition, NCLB HQ requirements are not discussed for all instructional personnel; teachers and paraprofessionals.</t>
    </r>
  </si>
  <si>
    <r>
      <t xml:space="preserve">Not all areas in 2.8c were discussed in the narrative.  </t>
    </r>
    <r>
      <rPr>
        <b/>
        <sz val="10"/>
        <rFont val="Arial"/>
        <family val="2"/>
      </rPr>
      <t>All areas in 2.8c are included in the revised application package.</t>
    </r>
  </si>
  <si>
    <r>
      <t>Need additional details on start-up budget. Information missing on secured loans and donations.</t>
    </r>
    <r>
      <rPr>
        <b/>
        <sz val="10"/>
        <rFont val="Arial"/>
        <family val="2"/>
      </rPr>
      <t xml:space="preserve"> Information is provided on secured loans and donations in the revised application package.</t>
    </r>
  </si>
  <si>
    <r>
      <t xml:space="preserve">Need additional details. Timeline does not contain all items listed here in 2.9b. </t>
    </r>
    <r>
      <rPr>
        <b/>
        <sz val="10"/>
        <rFont val="Arial"/>
        <family val="2"/>
      </rPr>
      <t>Revised timeline is included in application package.</t>
    </r>
  </si>
  <si>
    <r>
      <t xml:space="preserve">Need additional details on expenses and assumptions. Assumptions appear to be low. </t>
    </r>
    <r>
      <rPr>
        <b/>
        <sz val="10"/>
        <rFont val="Arial"/>
        <family val="2"/>
      </rPr>
      <t>Details are provided in narrative and in Attachment H in the revised application package.</t>
    </r>
  </si>
  <si>
    <r>
      <t xml:space="preserve">Student projections are unrealistic from Year 1 to Year 2. </t>
    </r>
    <r>
      <rPr>
        <b/>
        <sz val="10"/>
        <rFont val="Arial"/>
        <family val="2"/>
      </rPr>
      <t>Student projections in the revised application package, from Year 1 to Year 2, are 75 and 95, instead of 75 and 150.</t>
    </r>
  </si>
  <si>
    <r>
      <t xml:space="preserve">Will donations cover all of these costs? Cost projections are low. </t>
    </r>
    <r>
      <rPr>
        <b/>
        <sz val="10"/>
        <rFont val="Arial"/>
        <family val="2"/>
      </rPr>
      <t>Revised application package indicates donations will cover some costs as noted.</t>
    </r>
  </si>
  <si>
    <r>
      <t xml:space="preserve">Need audit expenses for Year 2 and 3. </t>
    </r>
    <r>
      <rPr>
        <b/>
        <sz val="10"/>
        <rFont val="Arial"/>
        <family val="2"/>
      </rPr>
      <t>Audit expenses are provided in the revised application package.</t>
    </r>
  </si>
  <si>
    <r>
      <t>Need additional details.</t>
    </r>
    <r>
      <rPr>
        <b/>
        <sz val="10"/>
        <rFont val="Arial"/>
        <family val="2"/>
      </rPr>
      <t xml:space="preserve"> Details are provided in the revised application package. Space for equestrian program is being donated by local resident.</t>
    </r>
  </si>
  <si>
    <r>
      <t>Old math standards were used.</t>
    </r>
    <r>
      <rPr>
        <b/>
        <sz val="10"/>
        <rFont val="Arial"/>
        <family val="2"/>
      </rPr>
      <t xml:space="preserve"> 2008 math standard provided in revised application package.</t>
    </r>
  </si>
  <si>
    <r>
      <t xml:space="preserve">Old math standards were used. </t>
    </r>
    <r>
      <rPr>
        <b/>
        <sz val="10"/>
        <rFont val="Arial"/>
        <family val="2"/>
      </rPr>
      <t>2008 math standard provided in revised application package.</t>
    </r>
  </si>
  <si>
    <r>
      <t xml:space="preserve">Old math standards were used. Reading, writing, and math rubrics were not located. </t>
    </r>
    <r>
      <rPr>
        <b/>
        <sz val="10"/>
        <rFont val="Arial"/>
        <family val="2"/>
      </rPr>
      <t xml:space="preserve">2008 math standard and reading, writing, and math rubrics are provided in the revised application package. </t>
    </r>
  </si>
  <si>
    <r>
      <t xml:space="preserve">Old math standards were used. </t>
    </r>
    <r>
      <rPr>
        <b/>
        <sz val="10"/>
        <rFont val="Arial"/>
        <family val="2"/>
      </rPr>
      <t>2008 math standard provided in revised application package. Different performance objective and lesson plans submitted.</t>
    </r>
  </si>
  <si>
    <r>
      <t xml:space="preserve">Old math standards were used. Reading, writing, and math rubrics were not located. </t>
    </r>
    <r>
      <rPr>
        <b/>
        <sz val="10"/>
        <rFont val="Arial"/>
        <family val="2"/>
      </rPr>
      <t>2008 math standard provided with different performance objective and lesson plans. New math rubric scoring does not align with narrative in reference to mastery. Reading and writing rubrics were also included in the revised application package.</t>
    </r>
  </si>
  <si>
    <r>
      <t xml:space="preserve">Old math standards were used. </t>
    </r>
    <r>
      <rPr>
        <b/>
        <sz val="10"/>
        <rFont val="Arial"/>
        <family val="2"/>
      </rPr>
      <t>2008 math standards provided in revised application package. Performance objectives were reduced to two.</t>
    </r>
  </si>
  <si>
    <r>
      <t xml:space="preserve">Old math standards were used. Reading rubric is missing. </t>
    </r>
    <r>
      <rPr>
        <b/>
        <sz val="10"/>
        <rFont val="Arial"/>
        <family val="2"/>
      </rPr>
      <t>2008 math standards provided in revised application package.</t>
    </r>
    <r>
      <rPr>
        <sz val="10"/>
        <rFont val="Arial"/>
        <family val="0"/>
      </rPr>
      <t xml:space="preserve"> </t>
    </r>
    <r>
      <rPr>
        <b/>
        <sz val="10"/>
        <rFont val="Arial"/>
        <family val="2"/>
      </rPr>
      <t>Scoring on reading assessment clarified.</t>
    </r>
  </si>
  <si>
    <r>
      <t xml:space="preserve">Reading and writing rubric is missing. </t>
    </r>
    <r>
      <rPr>
        <b/>
        <sz val="10"/>
        <rFont val="Arial"/>
        <family val="2"/>
      </rPr>
      <t>Reading and writing rubrics are included in the revised application package.</t>
    </r>
  </si>
  <si>
    <r>
      <t xml:space="preserve">Need additional details on compensation plan. Non-instructional qualifications are not identified. Hiring plan does not include compensation for target population, experience, or additional education. </t>
    </r>
    <r>
      <rPr>
        <b/>
        <sz val="10"/>
        <rFont val="Arial"/>
        <family val="2"/>
      </rPr>
      <t>Details are provided on compensation to include qualifications and experience for teachers in the revised application package.</t>
    </r>
  </si>
  <si>
    <r>
      <t xml:space="preserve">Need additional details on target market and proposed grade levels. </t>
    </r>
    <r>
      <rPr>
        <b/>
        <sz val="10"/>
        <rFont val="Arial"/>
        <family val="2"/>
      </rPr>
      <t>Clarification on target market area is provided in revised application package.</t>
    </r>
  </si>
  <si>
    <r>
      <t xml:space="preserve">Need additional details on consultants and purchased services identified in narrative. </t>
    </r>
    <r>
      <rPr>
        <b/>
        <sz val="10"/>
        <rFont val="Arial"/>
        <family val="2"/>
      </rPr>
      <t>Unclear on special education costs for year one in revised application package. Discrepancy between narrative and budget.</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</si>
  <si>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</si>
  <si>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Instruction</t>
    </r>
    <r>
      <rPr>
        <sz val="10"/>
        <rFont val="Arial"/>
        <family val="2"/>
      </rPr>
      <t xml:space="preserve">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</si>
  <si>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</si>
  <si>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Each subject area</t>
    </r>
    <r>
      <rPr>
        <sz val="10"/>
        <rFont val="Arial"/>
        <family val="2"/>
      </rPr>
      <t xml:space="preserve">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</si>
  <si>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t>
    </r>
  </si>
  <si>
    <r>
      <t>Each subject area</t>
    </r>
    <r>
      <rPr>
        <sz val="10"/>
        <rFont val="Arial"/>
        <family val="2"/>
      </rPr>
      <t xml:space="preserve">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</si>
  <si>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</si>
  <si>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</si>
  <si>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 xml:space="preserve">demonstrate mastery.  </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</si>
  <si>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</si>
  <si>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</si>
  <si>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</si>
  <si>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</si>
  <si>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</si>
  <si>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</si>
  <si>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</si>
  <si>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</si>
  <si>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</si>
  <si>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color indexed="8"/>
        <rFont val="Arial"/>
        <family val="2"/>
      </rPr>
      <t>consistent</t>
    </r>
    <r>
      <rPr>
        <sz val="10"/>
        <color indexed="8"/>
        <rFont val="Arial"/>
        <family val="2"/>
      </rPr>
      <t xml:space="preserve"> with the </t>
    </r>
    <r>
      <rPr>
        <b/>
        <sz val="10"/>
        <color indexed="8"/>
        <rFont val="Arial"/>
        <family val="2"/>
      </rPr>
      <t xml:space="preserve">articles of incorporation, </t>
    </r>
    <r>
      <rPr>
        <sz val="10"/>
        <color indexed="8"/>
        <rFont val="Arial"/>
        <family val="2"/>
      </rPr>
      <t xml:space="preserve">or other appropriate legal documentation included in the application, and information presented on the </t>
    </r>
    <r>
      <rPr>
        <b/>
        <sz val="10"/>
        <color indexed="8"/>
        <rFont val="Arial"/>
        <family val="2"/>
      </rPr>
      <t>Title Pages</t>
    </r>
    <r>
      <rPr>
        <sz val="10"/>
        <color indexed="8"/>
        <rFont val="Arial"/>
        <family val="2"/>
      </rPr>
      <t xml:space="preserve"> of this application including the </t>
    </r>
    <r>
      <rPr>
        <b/>
        <sz val="10"/>
        <color indexed="8"/>
        <rFont val="Arial"/>
        <family val="2"/>
      </rPr>
      <t xml:space="preserve">Form of Organization </t>
    </r>
    <r>
      <rPr>
        <sz val="10"/>
        <color indexed="8"/>
        <rFont val="Arial"/>
        <family val="2"/>
      </rPr>
      <t xml:space="preserve">and </t>
    </r>
    <r>
      <rPr>
        <b/>
        <sz val="10"/>
        <color indexed="8"/>
        <rFont val="Arial"/>
        <family val="2"/>
      </rPr>
      <t>membership</t>
    </r>
    <r>
      <rPr>
        <sz val="10"/>
        <color indexed="8"/>
        <rFont val="Arial"/>
        <family val="2"/>
      </rPr>
      <t>.</t>
    </r>
  </si>
  <si>
    <t>Detailed Business Plan – Organizational Structure</t>
  </si>
  <si>
    <r>
      <t xml:space="preserve">Corporate Principal(s) and Authorized Representative(s) are </t>
    </r>
    <r>
      <rPr>
        <b/>
        <sz val="10"/>
        <rFont val="Arial"/>
        <family val="2"/>
      </rPr>
      <t>identified</t>
    </r>
    <r>
      <rPr>
        <sz val="10"/>
        <rFont val="Arial"/>
        <family val="2"/>
      </rPr>
      <t xml:space="preserve">, highlighting the </t>
    </r>
    <r>
      <rPr>
        <b/>
        <sz val="10"/>
        <rFont val="Arial"/>
        <family val="2"/>
      </rPr>
      <t xml:space="preserve">significance of the individual or the skill set </t>
    </r>
    <r>
      <rPr>
        <sz val="10"/>
        <rFont val="Arial"/>
        <family val="2"/>
      </rPr>
      <t>each contributes to the</t>
    </r>
    <r>
      <rPr>
        <b/>
        <sz val="10"/>
        <rFont val="Arial"/>
        <family val="2"/>
      </rPr>
      <t xml:space="preserve"> </t>
    </r>
    <r>
      <rPr>
        <sz val="10"/>
        <rFont val="Arial"/>
        <family val="2"/>
      </rPr>
      <t xml:space="preserve">organization making the application including, but not limited too,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</si>
  <si>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</si>
  <si>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t>Detailed Business Structure – Business Structure Filings</t>
  </si>
  <si>
    <t>2.2a</t>
  </si>
  <si>
    <t>2.2b</t>
  </si>
  <si>
    <r>
      <t xml:space="preserve">The most recent </t>
    </r>
    <r>
      <rPr>
        <b/>
        <sz val="10"/>
        <color indexed="8"/>
        <rFont val="Arial"/>
        <family val="2"/>
      </rPr>
      <t>Annual Report</t>
    </r>
    <r>
      <rPr>
        <sz val="10"/>
        <color indexed="8"/>
        <rFont val="Arial"/>
        <family val="2"/>
      </rPr>
      <t xml:space="preserve">, </t>
    </r>
    <r>
      <rPr>
        <b/>
        <sz val="10"/>
        <color indexed="8"/>
        <rFont val="Arial"/>
        <family val="2"/>
      </rPr>
      <t>Articles of Incorporation/Organization</t>
    </r>
    <r>
      <rPr>
        <sz val="10"/>
        <color indexed="8"/>
        <rFont val="Arial"/>
        <family val="2"/>
      </rPr>
      <t xml:space="preserve">, </t>
    </r>
    <r>
      <rPr>
        <b/>
        <sz val="10"/>
        <color indexed="8"/>
        <rFont val="Arial"/>
        <family val="2"/>
      </rPr>
      <t>By-laws/Operating Agreement, documentation giving the applicant the authorization to apply and/or documentation detailing governance and accountability of the charter school</t>
    </r>
    <r>
      <rPr>
        <sz val="10"/>
        <color indexed="8"/>
        <rFont val="Arial"/>
        <family val="2"/>
      </rPr>
      <t xml:space="preserve"> are </t>
    </r>
    <r>
      <rPr>
        <b/>
        <sz val="10"/>
        <color indexed="8"/>
        <rFont val="Arial"/>
        <family val="2"/>
      </rPr>
      <t>consistent</t>
    </r>
    <r>
      <rPr>
        <sz val="10"/>
        <color indexed="8"/>
        <rFont val="Arial"/>
        <family val="2"/>
      </rPr>
      <t xml:space="preserve"> with the all </t>
    </r>
    <r>
      <rPr>
        <b/>
        <sz val="10"/>
        <color indexed="8"/>
        <rFont val="Arial"/>
        <family val="2"/>
      </rPr>
      <t>contents</t>
    </r>
    <r>
      <rPr>
        <sz val="10"/>
        <color indexed="8"/>
        <rFont val="Arial"/>
        <family val="2"/>
      </rPr>
      <t xml:space="preserve"> of the application package.</t>
    </r>
  </si>
  <si>
    <t>2.4d</t>
  </si>
  <si>
    <t>2.4e</t>
  </si>
  <si>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</si>
  <si>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</si>
  <si>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corporate/organizational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</si>
  <si>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</si>
  <si>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Provide a narrative that describes governing body member </t>
    </r>
    <r>
      <rPr>
        <b/>
        <sz val="10"/>
        <rFont val="Arial"/>
        <family val="2"/>
      </rPr>
      <t xml:space="preserve">recruitment </t>
    </r>
    <r>
      <rPr>
        <sz val="10"/>
        <rFont val="Arial"/>
        <family val="2"/>
      </rPr>
      <t>and</t>
    </r>
    <r>
      <rPr>
        <b/>
        <sz val="10"/>
        <rFont val="Arial"/>
        <family val="2"/>
      </rPr>
      <t xml:space="preserve"> development</t>
    </r>
    <r>
      <rPr>
        <sz val="10"/>
        <rFont val="Arial"/>
        <family val="2"/>
      </rPr>
      <t xml:space="preserve">.  </t>
    </r>
    <r>
      <rPr>
        <b/>
        <sz val="10"/>
        <rFont val="Arial"/>
        <family val="2"/>
      </rPr>
      <t>Include the training</t>
    </r>
    <r>
      <rPr>
        <sz val="10"/>
        <rFont val="Arial"/>
        <family val="2"/>
      </rPr>
      <t xml:space="preserve">/orientation process that will be provided to all school governing body members.  </t>
    </r>
  </si>
  <si>
    <t>Detailed Business Plan – Market Study</t>
  </si>
  <si>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</si>
  <si>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</si>
  <si>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t>Detailed Business Plan - Facilities</t>
  </si>
  <si>
    <t>2.6b</t>
  </si>
  <si>
    <r>
      <t xml:space="preserve">The </t>
    </r>
    <r>
      <rPr>
        <b/>
        <sz val="10"/>
        <rFont val="Arial"/>
        <family val="2"/>
      </rPr>
      <t>description</t>
    </r>
    <r>
      <rPr>
        <sz val="10"/>
        <rFont val="Arial"/>
        <family val="2"/>
      </rPr>
      <t xml:space="preserve"> of the facility necessary </t>
    </r>
    <r>
      <rPr>
        <b/>
        <sz val="10"/>
        <rFont val="Arial"/>
        <family val="2"/>
      </rPr>
      <t>to implement the program described</t>
    </r>
    <r>
      <rPr>
        <sz val="10"/>
        <rFont val="Arial"/>
        <family val="2"/>
      </rPr>
      <t xml:space="preserve"> includes the </t>
    </r>
    <r>
      <rPr>
        <b/>
        <sz val="10"/>
        <rFont val="Arial"/>
        <family val="2"/>
      </rPr>
      <t>square footage needed, the number of classrooms needed, the actual location and a layout of the physical space.</t>
    </r>
  </si>
  <si>
    <r>
      <t xml:space="preserve">The applicant provides </t>
    </r>
    <r>
      <rPr>
        <b/>
        <sz val="10"/>
        <rFont val="Arial"/>
        <family val="2"/>
      </rPr>
      <t xml:space="preserve">documentation </t>
    </r>
    <r>
      <rPr>
        <sz val="10"/>
        <rFont val="Arial"/>
        <family val="2"/>
      </rPr>
      <t xml:space="preserve">on the number of suitable facilities </t>
    </r>
    <r>
      <rPr>
        <b/>
        <sz val="10"/>
        <rFont val="Arial"/>
        <family val="2"/>
      </rPr>
      <t>available in the target market, the costs associated with securing the facility, and the costs associated with ensuring compliance</t>
    </r>
    <r>
      <rPr>
        <sz val="10"/>
        <rFont val="Arial"/>
        <family val="2"/>
      </rPr>
      <t xml:space="preserve"> with all applicable laws and regulations.  Costs must be reflected in the organization’s Start-Up Budget.  </t>
    </r>
  </si>
  <si>
    <t>Detailed Business Plan - Academic Program Schedule</t>
  </si>
  <si>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</si>
  <si>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</si>
  <si>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</si>
  <si>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Compensation plan</t>
    </r>
    <r>
      <rPr>
        <sz val="10"/>
        <rFont val="Arial"/>
        <family val="2"/>
      </rPr>
      <t xml:space="preserve">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</si>
  <si>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G.</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</si>
  <si>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</si>
  <si>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 xml:space="preserve">.  Start-up budget assumptions with </t>
    </r>
    <r>
      <rPr>
        <b/>
        <sz val="10"/>
        <rFont val="Arial"/>
        <family val="2"/>
      </rPr>
      <t>rationale</t>
    </r>
    <r>
      <rPr>
        <sz val="10"/>
        <rFont val="Arial"/>
        <family val="2"/>
      </rPr>
      <t xml:space="preserve"> are included for each line item identified on Start-up Budget.</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</si>
  <si>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</si>
  <si>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</si>
  <si>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Operating budget</t>
    </r>
    <r>
      <rPr>
        <sz val="10"/>
        <rFont val="Arial"/>
        <family val="2"/>
      </rPr>
      <t xml:space="preserve">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</si>
  <si>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</si>
  <si>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Expenditures</t>
    </r>
    <r>
      <rPr>
        <sz val="10"/>
        <rFont val="Arial"/>
        <family val="2"/>
      </rPr>
      <t xml:space="preserve">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 (including required employer contribution)</t>
    </r>
    <r>
      <rPr>
        <sz val="10"/>
        <rFont val="Arial"/>
        <family val="2"/>
      </rPr>
      <t xml:space="preserve"> as described in the business plan.</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</si>
  <si>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</si>
  <si>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</si>
  <si>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</si>
  <si>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</si>
  <si>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</si>
  <si>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</si>
  <si>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</si>
  <si>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</si>
  <si>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</si>
  <si>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 xml:space="preserve">Kindergarten </t>
  </si>
  <si>
    <t xml:space="preserve">First Grade </t>
  </si>
  <si>
    <t xml:space="preserve">Second Grade </t>
  </si>
  <si>
    <t xml:space="preserve">Third Grade </t>
  </si>
  <si>
    <t xml:space="preserve">Fourth Grade </t>
  </si>
  <si>
    <t xml:space="preserve">Fifth Grade </t>
  </si>
  <si>
    <t xml:space="preserve">Sixth Grade </t>
  </si>
  <si>
    <t>Seventh Grade</t>
  </si>
  <si>
    <t>Eighth Grade</t>
  </si>
  <si>
    <t>Comprehensive Program of Instruction – Special Education</t>
  </si>
  <si>
    <t>Detailed Business Plan - Business Description</t>
  </si>
  <si>
    <t>Detailed Business Plan - Governance Structure</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</si>
  <si>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</si>
  <si>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</si>
  <si>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</si>
  <si>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</si>
  <si>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</si>
  <si>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</si>
  <si>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</si>
  <si>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</si>
  <si>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</si>
  <si>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</si>
  <si>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</si>
  <si>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</si>
  <si>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</si>
  <si>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</si>
  <si>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</si>
  <si>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 TOTAL</t>
  </si>
  <si>
    <t>Section 1.2</t>
  </si>
  <si>
    <t>1.2a</t>
  </si>
  <si>
    <t>1.2b</t>
  </si>
  <si>
    <t>1.2 TOTAL</t>
  </si>
  <si>
    <t>Section 1.3K</t>
  </si>
  <si>
    <t>1.3Ka</t>
  </si>
  <si>
    <t>1.3Kb</t>
  </si>
  <si>
    <t>1.3Kc</t>
  </si>
  <si>
    <t>1.3Kd</t>
  </si>
  <si>
    <t>1.3Ke</t>
  </si>
  <si>
    <t>1.3K TOTAL</t>
  </si>
  <si>
    <t>Section1.3.1</t>
  </si>
  <si>
    <t>1.3.1a</t>
  </si>
  <si>
    <t>1.3.1b</t>
  </si>
  <si>
    <t>1.3.1c</t>
  </si>
  <si>
    <t>1.3.1d</t>
  </si>
  <si>
    <t>1.3.1e</t>
  </si>
  <si>
    <t>1.3.1 TOTAL</t>
  </si>
  <si>
    <t>Section 1.3.2</t>
  </si>
  <si>
    <t>1.3.2a</t>
  </si>
  <si>
    <t>1.3.2b</t>
  </si>
  <si>
    <t>1.3.2c</t>
  </si>
  <si>
    <t>1.3.2d</t>
  </si>
  <si>
    <t>1.3.2e</t>
  </si>
  <si>
    <t>1.3.2 TOTAL</t>
  </si>
  <si>
    <t>Section 1.3.3</t>
  </si>
  <si>
    <t>1.3.3a</t>
  </si>
  <si>
    <t>1.3.3b</t>
  </si>
  <si>
    <t>1.3.3c</t>
  </si>
  <si>
    <t>1.3.3d</t>
  </si>
  <si>
    <t>1.3.3e</t>
  </si>
  <si>
    <t>1.3.3 TOTAL</t>
  </si>
  <si>
    <t>Section 1.3.4</t>
  </si>
  <si>
    <t>1.3.4a</t>
  </si>
  <si>
    <t>1.3.4b</t>
  </si>
  <si>
    <t>1.3.4c</t>
  </si>
  <si>
    <t>1.3.4d</t>
  </si>
  <si>
    <t>1.3.4e</t>
  </si>
  <si>
    <t>1.3.4 TOTAL</t>
  </si>
  <si>
    <t>Section 1.3.5</t>
  </si>
  <si>
    <t>1.3.5a</t>
  </si>
  <si>
    <t>1.3.5b</t>
  </si>
  <si>
    <t>1.3.5c</t>
  </si>
  <si>
    <t>1.3.5d</t>
  </si>
  <si>
    <t>1.3.5e</t>
  </si>
  <si>
    <t>1.3.5 TOTAL</t>
  </si>
  <si>
    <t>Section 1.3.6</t>
  </si>
  <si>
    <t>1.3.6a</t>
  </si>
  <si>
    <t>1.3.6b</t>
  </si>
  <si>
    <t>1.3.6c</t>
  </si>
  <si>
    <t>1.3.6d</t>
  </si>
  <si>
    <t>1.3.6e</t>
  </si>
  <si>
    <t>1.3.6 TOTAL</t>
  </si>
  <si>
    <t>Section 1.3.7</t>
  </si>
  <si>
    <t>1.3.7a</t>
  </si>
  <si>
    <t>1.3.7b</t>
  </si>
  <si>
    <t>1.3.7c</t>
  </si>
  <si>
    <t>1.3.7d</t>
  </si>
  <si>
    <t>1.3.7e</t>
  </si>
  <si>
    <t>1.3.7 Total</t>
  </si>
  <si>
    <t>Section 1.3.8</t>
  </si>
  <si>
    <t>1.3.8a</t>
  </si>
  <si>
    <t>1.3.8b</t>
  </si>
  <si>
    <t>1.3.8c</t>
  </si>
  <si>
    <t>1.3.8d</t>
  </si>
  <si>
    <t>1.3.8e</t>
  </si>
  <si>
    <t>1.3.8 Total</t>
  </si>
  <si>
    <t>Section 1.4</t>
  </si>
  <si>
    <t>1.4a</t>
  </si>
  <si>
    <t>1.4b</t>
  </si>
  <si>
    <t>1.4c</t>
  </si>
  <si>
    <t>1.4 TOTAL</t>
  </si>
  <si>
    <t>Section 1.5</t>
  </si>
  <si>
    <t>1.5a</t>
  </si>
  <si>
    <t>1.5b</t>
  </si>
  <si>
    <t>1.5c</t>
  </si>
  <si>
    <t>1.5d</t>
  </si>
  <si>
    <t>1.5e</t>
  </si>
  <si>
    <t>1.5f</t>
  </si>
  <si>
    <t>1.5 TOTAL</t>
  </si>
  <si>
    <t>Section 2.1</t>
  </si>
  <si>
    <t>2.1a</t>
  </si>
  <si>
    <t>2.1b</t>
  </si>
  <si>
    <t>2.1 TOTAL</t>
  </si>
  <si>
    <t>Section 2.2</t>
  </si>
  <si>
    <t>2.2 TOTAL</t>
  </si>
  <si>
    <t>Section 2.3</t>
  </si>
  <si>
    <t>2.3a</t>
  </si>
  <si>
    <t>2.3 TOTAL</t>
  </si>
  <si>
    <t>Section 2.4</t>
  </si>
  <si>
    <t>2.4a</t>
  </si>
  <si>
    <t>2.4b</t>
  </si>
  <si>
    <t>2.4c</t>
  </si>
  <si>
    <t>2.4 TOTAL</t>
  </si>
  <si>
    <t>Section 2.5</t>
  </si>
  <si>
    <t>2.5a</t>
  </si>
  <si>
    <t>2.5b</t>
  </si>
  <si>
    <t>2.5 TOTAL</t>
  </si>
  <si>
    <t>Section 2.6</t>
  </si>
  <si>
    <t>2.6a</t>
  </si>
  <si>
    <t>2.6 TOTAL</t>
  </si>
  <si>
    <t>Section 2.7</t>
  </si>
  <si>
    <t>2.7a</t>
  </si>
  <si>
    <t>2.7b</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</si>
  <si>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</si>
  <si>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</si>
  <si>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</si>
  <si>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</si>
  <si>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</si>
  <si>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</si>
  <si>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</si>
  <si>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</si>
  <si>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</si>
  <si>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</si>
  <si>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</si>
  <si>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</si>
  <si>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</si>
  <si>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</si>
  <si>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</si>
  <si>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</si>
  <si>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</si>
  <si>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</si>
  <si>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</si>
  <si>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</si>
  <si>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</si>
  <si>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</si>
  <si>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</si>
  <si>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 TOTAL</t>
  </si>
  <si>
    <t>Grand Total</t>
  </si>
  <si>
    <t>SUMMARY</t>
  </si>
  <si>
    <t>CONCLUSION</t>
  </si>
  <si>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</si>
  <si>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who needs it,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</si>
  <si>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</si>
  <si>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</si>
  <si>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 xml:space="preserve">K-8 Needs Analysis narrative provides an explanation of need within the selected community and includes a </t>
    </r>
    <r>
      <rPr>
        <b/>
        <sz val="10"/>
        <rFont val="Arial"/>
        <family val="2"/>
      </rPr>
      <t>description</t>
    </r>
    <r>
      <rPr>
        <sz val="10"/>
        <rFont val="Arial"/>
        <family val="2"/>
      </rPr>
      <t xml:space="preserve"> of the community,</t>
    </r>
    <r>
      <rPr>
        <b/>
        <sz val="10"/>
        <rFont val="Arial"/>
        <family val="2"/>
      </rPr>
      <t xml:space="preserve"> identification</t>
    </r>
    <r>
      <rPr>
        <sz val="10"/>
        <rFont val="Arial"/>
        <family val="2"/>
      </rPr>
      <t xml:space="preserve"> of the target population, and an </t>
    </r>
    <r>
      <rPr>
        <b/>
        <sz val="10"/>
        <rFont val="Arial"/>
        <family val="2"/>
      </rPr>
      <t>explanation</t>
    </r>
    <r>
      <rPr>
        <sz val="10"/>
        <rFont val="Arial"/>
        <family val="2"/>
      </rPr>
      <t xml:space="preserve"> 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</si>
  <si>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</si>
  <si>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described</t>
    </r>
    <r>
      <rPr>
        <sz val="10"/>
        <rFont val="Arial"/>
        <family val="2"/>
      </rPr>
      <t xml:space="preserve">, </t>
    </r>
    <r>
      <rPr>
        <b/>
        <sz val="10"/>
        <rFont val="Arial"/>
        <family val="2"/>
      </rPr>
      <t>support</t>
    </r>
    <r>
      <rPr>
        <sz val="10"/>
        <rFont val="Arial"/>
        <family val="2"/>
      </rPr>
      <t xml:space="preserve"> the philosophy and include the </t>
    </r>
    <r>
      <rPr>
        <b/>
        <sz val="10"/>
        <rFont val="Arial"/>
        <family val="2"/>
      </rPr>
      <t>rationale</t>
    </r>
    <r>
      <rPr>
        <sz val="10"/>
        <rFont val="Arial"/>
        <family val="2"/>
      </rPr>
      <t xml:space="preserve"> for using such methods with the targeted population.  </t>
    </r>
  </si>
  <si>
    <r>
      <t xml:space="preserve">K-8 Student Achievement Goals are </t>
    </r>
    <r>
      <rPr>
        <b/>
        <sz val="10"/>
        <rFont val="Arial"/>
        <family val="2"/>
      </rPr>
      <t>performance-based, specific, measurable, attainable, and timely</t>
    </r>
    <r>
      <rPr>
        <sz val="10"/>
        <rFont val="Arial"/>
        <family val="2"/>
      </rPr>
      <t xml:space="preserve">.  </t>
    </r>
  </si>
  <si>
    <r>
      <t xml:space="preserve">K-8 Action steps to accomplish and monitor each accompanied goal must </t>
    </r>
    <r>
      <rPr>
        <b/>
        <sz val="10"/>
        <rFont val="Arial"/>
        <family val="2"/>
      </rPr>
      <t>identify</t>
    </r>
    <r>
      <rPr>
        <sz val="10"/>
        <rFont val="Arial"/>
        <family val="2"/>
      </rPr>
      <t xml:space="preserve"> the steps for how the goal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the evaluation and revision of the goal over time.  </t>
    </r>
  </si>
  <si>
    <t>Comprehensive Program of Instruction –Strategic Planning</t>
  </si>
  <si>
    <t>Comprehensive Program of Instruction – Monitoring</t>
  </si>
  <si>
    <r>
      <t xml:space="preserve">Need additional information on community, target population, and how community will benefit. </t>
    </r>
    <r>
      <rPr>
        <b/>
        <sz val="10"/>
        <rFont val="Arial"/>
        <family val="2"/>
      </rPr>
      <t>Additional information provided in revised application package.</t>
    </r>
  </si>
  <si>
    <t>C</t>
  </si>
  <si>
    <r>
      <t xml:space="preserve">No identified description of equestiran/agricultural focus or special education population. </t>
    </r>
    <r>
      <rPr>
        <b/>
        <sz val="10"/>
        <rFont val="Arial"/>
        <family val="2"/>
      </rPr>
      <t>Description of proposed focus included in revised application.</t>
    </r>
  </si>
  <si>
    <r>
      <t xml:space="preserve">Need additional details on methods of assessment to include formative and summative, as well as AIMS. </t>
    </r>
    <r>
      <rPr>
        <b/>
        <sz val="10"/>
        <rFont val="Arial"/>
        <family val="2"/>
      </rPr>
      <t>Assessment details are included in the revised application package.</t>
    </r>
  </si>
  <si>
    <r>
      <t xml:space="preserve">Not all remediation plan criteria is included. </t>
    </r>
    <r>
      <rPr>
        <b/>
        <sz val="10"/>
        <rFont val="Arial"/>
        <family val="2"/>
      </rPr>
      <t>Remediation details meet the criteria in revised application package.</t>
    </r>
  </si>
  <si>
    <r>
      <t xml:space="preserve">Plan is unclear on criteria to include proficiency levels and student absences.  </t>
    </r>
    <r>
      <rPr>
        <b/>
        <sz val="10"/>
        <rFont val="Arial"/>
        <family val="2"/>
      </rPr>
      <t>Plan includes proficency levels and removed language referring to student absences in revised application package.</t>
    </r>
  </si>
  <si>
    <r>
      <t xml:space="preserve">Class size structure in Grades 1-3 needs additional details as unclear on 40 students being serviced. </t>
    </r>
    <r>
      <rPr>
        <b/>
        <sz val="10"/>
        <rFont val="Arial"/>
        <family val="2"/>
      </rPr>
      <t>Class sizes are broken down by grade levels in the revised application package.</t>
    </r>
  </si>
  <si>
    <r>
      <t xml:space="preserve">Unable to identify action steps that align with goals and include monitoring of progress and benchmarks. </t>
    </r>
    <r>
      <rPr>
        <b/>
        <sz val="10"/>
        <rFont val="Arial"/>
        <family val="2"/>
      </rPr>
      <t>Action steps do not lead to mastery of student achievement goals and relate to what the organization's role is.</t>
    </r>
  </si>
  <si>
    <r>
      <t xml:space="preserve">Unable to identify when the monitoring will occur throughout the school year.  </t>
    </r>
    <r>
      <rPr>
        <b/>
        <sz val="10"/>
        <rFont val="Arial"/>
        <family val="2"/>
      </rPr>
      <t xml:space="preserve">Additional details on year-long process are provided in the revised application package. </t>
    </r>
  </si>
  <si>
    <r>
      <t xml:space="preserve">Need additional details on placement options. </t>
    </r>
    <r>
      <rPr>
        <b/>
        <sz val="10"/>
        <rFont val="Arial"/>
        <family val="2"/>
      </rPr>
      <t>Inclusion, least restrictive environment, pull-out, and additional alternatives are included in the revised application package.</t>
    </r>
  </si>
  <si>
    <r>
      <t xml:space="preserve">Need details on placement option training. </t>
    </r>
    <r>
      <rPr>
        <b/>
        <sz val="10"/>
        <rFont val="Arial"/>
        <family val="2"/>
      </rPr>
      <t>Mentoring and classroom support will be provided as reported in the revised application package.</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</si>
  <si>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describes</t>
    </r>
    <r>
      <rPr>
        <sz val="10"/>
        <rFont val="Arial"/>
        <family val="2"/>
      </rPr>
      <t xml:space="preserve"> a plan for securing such placement.  </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</si>
  <si>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</si>
  <si>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responsibilities</t>
    </r>
    <r>
      <rPr>
        <sz val="10"/>
        <rFont val="Arial"/>
        <family val="2"/>
      </rPr>
      <t xml:space="preserve">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</si>
  <si>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Need additional details on seeking expertise outside the organization. </t>
    </r>
    <r>
      <rPr>
        <b/>
        <sz val="10"/>
        <rFont val="Arial"/>
        <family val="2"/>
      </rPr>
      <t>Revised application packet reported legal and accounting assistance may be needed.</t>
    </r>
  </si>
  <si>
    <t>Corporate board and the governing body are one and the same.</t>
  </si>
  <si>
    <r>
      <t xml:space="preserve">Need additional cost details. </t>
    </r>
    <r>
      <rPr>
        <b/>
        <sz val="10"/>
        <rFont val="Arial"/>
        <family val="2"/>
      </rPr>
      <t>Cost details and supporting evidence are included in the revised application package.</t>
    </r>
  </si>
  <si>
    <r>
      <t xml:space="preserve">Need additional details on training. </t>
    </r>
    <r>
      <rPr>
        <b/>
        <sz val="10"/>
        <rFont val="Arial"/>
        <family val="2"/>
      </rPr>
      <t>Preservice and year-long training details are included in the revised application package.</t>
    </r>
  </si>
  <si>
    <r>
      <t xml:space="preserve">Student achievement goals are not performance based. </t>
    </r>
    <r>
      <rPr>
        <b/>
        <sz val="10"/>
        <rFont val="Arial"/>
        <family val="2"/>
      </rPr>
      <t>Three new goals were submitted in the revised application package and are not performance-based goals that align with student achievement.</t>
    </r>
  </si>
  <si>
    <r>
      <t xml:space="preserve">Need additional details. Not all budget items are included. </t>
    </r>
    <r>
      <rPr>
        <b/>
        <sz val="10"/>
        <rFont val="Arial"/>
        <family val="2"/>
      </rPr>
      <t>Budget items are missing in revised application package, such as required matching employee contributions (approx. 19%).</t>
    </r>
  </si>
  <si>
    <r>
      <t>Difficult to determine due to omission of line items in budget compared to narrative.</t>
    </r>
    <r>
      <rPr>
        <b/>
        <sz val="10"/>
        <rFont val="Arial"/>
        <family val="2"/>
      </rPr>
      <t xml:space="preserve"> Budget items are missing in revised application package, such as required required matching employee contributions (approx. 19%).</t>
    </r>
  </si>
  <si>
    <r>
      <t>Difficult to determine due to omission of line items in budget compared to narrative.</t>
    </r>
    <r>
      <rPr>
        <b/>
        <sz val="10"/>
        <rFont val="Arial"/>
        <family val="2"/>
      </rPr>
      <t xml:space="preserve"> Budget items are missing in revised application package, such as required matching employee contributions (approx. 19%).</t>
    </r>
  </si>
  <si>
    <r>
      <t xml:space="preserve">Unable to identify how plan will assist in meeting student academic needs. </t>
    </r>
    <r>
      <rPr>
        <b/>
        <sz val="10"/>
        <rFont val="Arial"/>
        <family val="2"/>
      </rPr>
      <t>Additional details on meeting academic needs are provided in the revised application package.</t>
    </r>
  </si>
  <si>
    <r>
      <t xml:space="preserve">Market study is vague and unclear if it is representative of the target area. </t>
    </r>
    <r>
      <rPr>
        <b/>
        <sz val="10"/>
        <rFont val="Arial"/>
        <family val="2"/>
      </rPr>
      <t>Market study and costs are clarified in revised application package.</t>
    </r>
  </si>
  <si>
    <r>
      <t xml:space="preserve">Old math standards were used. No PO focus was identified in reading unit. </t>
    </r>
    <r>
      <rPr>
        <b/>
        <sz val="10"/>
        <rFont val="Arial"/>
        <family val="2"/>
      </rPr>
      <t>2008 math standard provided and reading PO focus included in the revised application package.</t>
    </r>
  </si>
  <si>
    <r>
      <t xml:space="preserve">Old math standards were used. Instructional delivery does not match narrative. </t>
    </r>
    <r>
      <rPr>
        <b/>
        <sz val="10"/>
        <rFont val="Arial"/>
        <family val="2"/>
      </rPr>
      <t xml:space="preserve"> 2008 math standard provided and instructional delivery matches narrative in revised application package.</t>
    </r>
  </si>
  <si>
    <r>
      <t xml:space="preserve">Old math standards were used. </t>
    </r>
    <r>
      <rPr>
        <b/>
        <sz val="10"/>
        <rFont val="Arial"/>
        <family val="2"/>
      </rPr>
      <t>2008 math standards provided in revised application package.</t>
    </r>
  </si>
  <si>
    <r>
      <t>Old math standards were used.</t>
    </r>
    <r>
      <rPr>
        <b/>
        <sz val="10"/>
        <rFont val="Arial"/>
        <family val="2"/>
      </rPr>
      <t xml:space="preserve"> 2008 math standards provided in revised application package.</t>
    </r>
  </si>
  <si>
    <r>
      <t xml:space="preserve">Old math standards were used. </t>
    </r>
    <r>
      <rPr>
        <b/>
        <sz val="10"/>
        <rFont val="Arial"/>
        <family val="2"/>
      </rPr>
      <t xml:space="preserve"> 2008 math standards provided in revised application package.</t>
    </r>
  </si>
  <si>
    <r>
      <t xml:space="preserve">Old math standards were used.  </t>
    </r>
    <r>
      <rPr>
        <b/>
        <sz val="10"/>
        <rFont val="Arial"/>
        <family val="2"/>
      </rPr>
      <t>2008 math standards provided in revised application package.</t>
    </r>
  </si>
  <si>
    <r>
      <t xml:space="preserve">Old math standards were used. </t>
    </r>
    <r>
      <rPr>
        <b/>
        <sz val="10"/>
        <rFont val="Arial"/>
        <family val="2"/>
      </rPr>
      <t xml:space="preserve">2008 math standards provided in revised application package. </t>
    </r>
  </si>
  <si>
    <r>
      <t xml:space="preserve">Unable to identify financial responsibility of outside placements. </t>
    </r>
    <r>
      <rPr>
        <b/>
        <sz val="10"/>
        <rFont val="Arial"/>
        <family val="2"/>
      </rPr>
      <t>Applicant clarifies responsibility in revised application package.</t>
    </r>
  </si>
  <si>
    <r>
      <t xml:space="preserve">Application was difficult to follow as sections were not identified in a clear manner. Additional details are needed on organization. </t>
    </r>
    <r>
      <rPr>
        <b/>
        <sz val="10"/>
        <rFont val="Arial"/>
        <family val="2"/>
      </rPr>
      <t>Clarifying details were added in revised application package in reference to principals, board development, and permits.</t>
    </r>
  </si>
  <si>
    <r>
      <t xml:space="preserve">Not all documentation is included.  </t>
    </r>
    <r>
      <rPr>
        <b/>
        <sz val="10"/>
        <rFont val="Arial"/>
        <family val="2"/>
      </rPr>
      <t>A copy of By-laws is provided in revised application package.</t>
    </r>
  </si>
  <si>
    <r>
      <t xml:space="preserve">There is a lack of continuity between organizational chart  and narrative.  </t>
    </r>
    <r>
      <rPr>
        <b/>
        <sz val="10"/>
        <rFont val="Arial"/>
        <family val="2"/>
      </rPr>
      <t>New organizational chart and narrative, submitted in revised application package, are in alignment.</t>
    </r>
  </si>
  <si>
    <r>
      <t xml:space="preserve">Communication chart is unclear with Director's role in comparison to organizational chart. Lack of continuity between communication chart, organizational chart, and narrative. </t>
    </r>
    <r>
      <rPr>
        <b/>
        <sz val="10"/>
        <rFont val="Arial"/>
        <family val="2"/>
      </rPr>
      <t>Director's role is clarified and community members added in the revised communication chart submitted in the revised application package.</t>
    </r>
  </si>
  <si>
    <r>
      <t xml:space="preserve">Need additional details on board training. Recruitment is not discussed.  </t>
    </r>
    <r>
      <rPr>
        <b/>
        <sz val="10"/>
        <rFont val="Arial"/>
        <family val="2"/>
      </rPr>
      <t>Board training and recruitment are discussed in the revised application package.</t>
    </r>
  </si>
  <si>
    <r>
      <t xml:space="preserve">Unclear on facility plans on pages 224-226. </t>
    </r>
    <r>
      <rPr>
        <b/>
        <sz val="10"/>
        <rFont val="Arial"/>
        <family val="2"/>
      </rPr>
      <t>The revised application package includes additional narrative and new documents that clarify the proposed facilities.</t>
    </r>
  </si>
  <si>
    <r>
      <t xml:space="preserve">Discrepancy on rent costs in narrative and budget. Inconsistent information on facilities. </t>
    </r>
    <r>
      <rPr>
        <b/>
        <sz val="10"/>
        <rFont val="Arial"/>
        <family val="2"/>
      </rPr>
      <t>Monthly rent is clarified in revised application package.</t>
    </r>
  </si>
  <si>
    <r>
      <t xml:space="preserve">Examples of weekly schedules do not match.  </t>
    </r>
    <r>
      <rPr>
        <b/>
        <sz val="10"/>
        <rFont val="Arial"/>
        <family val="2"/>
      </rPr>
      <t>7th and 8th grade students begin school 15 minutes earlier (7:15 a.m.) and this is clarified in revised application package.</t>
    </r>
  </si>
  <si>
    <r>
      <t xml:space="preserve">Old math standards were used. Unclear on reading strategies for comprehension. </t>
    </r>
    <r>
      <rPr>
        <b/>
        <sz val="10"/>
        <rFont val="Arial"/>
        <family val="2"/>
      </rPr>
      <t>2008 math standards provided in revised application package. Reading comprehension performance objectives removed.</t>
    </r>
  </si>
  <si>
    <r>
      <t xml:space="preserve">Old math standards were used.Could not locate peer editing checklist. </t>
    </r>
    <r>
      <rPr>
        <b/>
        <sz val="10"/>
        <rFont val="Arial"/>
        <family val="2"/>
      </rPr>
      <t>2008 math standards provided in revised application package. Peer editing checklist not included.</t>
    </r>
  </si>
  <si>
    <r>
      <t xml:space="preserve">Old math standards were used. </t>
    </r>
    <r>
      <rPr>
        <b/>
        <sz val="10"/>
        <rFont val="Arial"/>
        <family val="2"/>
      </rPr>
      <t>2008 math standards provided in revised application package. Different performance objective and lesson plans submitted.</t>
    </r>
  </si>
  <si>
    <r>
      <t xml:space="preserve">Reading rubric is not in alignment with POs. No writing rubric is located. </t>
    </r>
    <r>
      <rPr>
        <b/>
        <sz val="10"/>
        <rFont val="Arial"/>
        <family val="2"/>
      </rPr>
      <t>Reading rubric is aligned with POs in revised application package. Writing rubric is also included.</t>
    </r>
  </si>
  <si>
    <r>
      <t xml:space="preserve">Old math standards were used. Math assessment is unclear on number of questions.  </t>
    </r>
    <r>
      <rPr>
        <b/>
        <sz val="10"/>
        <rFont val="Arial"/>
        <family val="2"/>
      </rPr>
      <t>2008 math standards provided in revised application package. Scoring of math assessment clarified.</t>
    </r>
  </si>
  <si>
    <r>
      <t xml:space="preserve">No reading and writing rubric was located. </t>
    </r>
    <r>
      <rPr>
        <b/>
        <sz val="10"/>
        <rFont val="Arial"/>
        <family val="2"/>
      </rPr>
      <t>Reading rubric was provided in revised application package, however, writing rubric was not included.</t>
    </r>
  </si>
  <si>
    <r>
      <t xml:space="preserve">Unable to identify until all expenses are included in line items above. </t>
    </r>
    <r>
      <rPr>
        <b/>
        <sz val="10"/>
        <rFont val="Arial"/>
        <family val="2"/>
      </rPr>
      <t>A few budget items are missing in the revised application package. Same comments apply.</t>
    </r>
  </si>
  <si>
    <r>
      <t xml:space="preserve">Start-up budget is not in alignment with timeline. Unclear on secured and unsecured funding. </t>
    </r>
    <r>
      <rPr>
        <b/>
        <sz val="10"/>
        <rFont val="Arial"/>
        <family val="2"/>
      </rPr>
      <t>Corrected timeline is included in revised application package. Secured and unsecured funding is also clarified in 2.9a.</t>
    </r>
  </si>
  <si>
    <r>
      <t xml:space="preserve">Inconsistent throughout the entire application. </t>
    </r>
    <r>
      <rPr>
        <b/>
        <sz val="10"/>
        <rFont val="Arial"/>
        <family val="2"/>
      </rPr>
      <t>Expenses are consistent with the narrative in the revised application package.</t>
    </r>
  </si>
  <si>
    <r>
      <t>Inconsistent between budget and narrative. Expenses are consistent with the narrative in the revised application package.</t>
    </r>
    <r>
      <rPr>
        <b/>
        <sz val="10"/>
        <rFont val="Arial"/>
        <family val="2"/>
      </rPr>
      <t>Expenses are consistent with the narrative in the revised application package.</t>
    </r>
  </si>
  <si>
    <r>
      <t xml:space="preserve">Information is inconsistent.  </t>
    </r>
    <r>
      <rPr>
        <b/>
        <sz val="10"/>
        <rFont val="Arial"/>
        <family val="2"/>
      </rPr>
      <t>Applicant removed one director to resolve the inconsistency</t>
    </r>
    <r>
      <rPr>
        <sz val="10"/>
        <rFont val="Arial"/>
        <family val="0"/>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</si>
</sst>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8"/>
      <name val="Arial"/>
      <family val="0"/>
    </font>
    <font>
      <b/>
      <sz val="10"/>
      <name val="Arial"/>
      <family val="2"/>
    </font>
    <font>
      <sz val="10"/>
      <color indexed="8"/>
      <name val="Arial"/>
      <family val="2"/>
    </font>
    <font>
      <b/>
      <sz val="10"/>
      <color indexed="8"/>
      <name val="Arial"/>
      <family val="2"/>
    </font>
    <font>
      <sz val="9"/>
      <name val="Arial"/>
      <family val="0"/>
    </font>
  </fonts>
  <fills count="5">
    <fill>
      <patternFill/>
    </fill>
    <fill>
      <patternFill patternType="gray125"/>
    </fill>
    <fill>
      <patternFill patternType="solid">
        <fgColor indexed="46"/>
        <bgColor indexed="64"/>
      </patternFill>
    </fill>
    <fill>
      <patternFill patternType="solid">
        <fgColor indexed="8"/>
        <bgColor indexed="64"/>
      </patternFill>
    </fill>
    <fill>
      <patternFill patternType="solid">
        <fgColor indexed="22"/>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Font="1" applyAlignment="1">
      <alignment wrapText="1"/>
    </xf>
    <xf numFmtId="0" fontId="0" fillId="0" borderId="1" xfId="0" applyFont="1" applyBorder="1" applyAlignment="1">
      <alignment horizontal="center"/>
    </xf>
    <xf numFmtId="0" fontId="0" fillId="2" borderId="1" xfId="0" applyFont="1" applyFill="1" applyBorder="1" applyAlignment="1">
      <alignment horizontal="center"/>
    </xf>
    <xf numFmtId="0" fontId="0" fillId="0" borderId="0" xfId="0" applyNumberFormat="1" applyFont="1" applyAlignment="1">
      <alignment vertical="top" wrapText="1" readingOrder="1"/>
    </xf>
    <xf numFmtId="0" fontId="0" fillId="0" borderId="1" xfId="0" applyNumberFormat="1" applyFont="1" applyBorder="1" applyAlignment="1">
      <alignment vertical="top" wrapText="1" readingOrder="1"/>
    </xf>
    <xf numFmtId="0" fontId="0" fillId="2" borderId="1" xfId="0" applyNumberFormat="1" applyFont="1" applyFill="1" applyBorder="1" applyAlignment="1">
      <alignment vertical="top" wrapText="1" readingOrder="1"/>
    </xf>
    <xf numFmtId="0" fontId="0" fillId="3" borderId="0" xfId="0" applyFont="1" applyFill="1" applyAlignment="1">
      <alignment/>
    </xf>
    <xf numFmtId="0" fontId="0" fillId="4" borderId="1" xfId="0" applyFont="1" applyFill="1" applyBorder="1" applyAlignment="1">
      <alignment horizontal="center"/>
    </xf>
    <xf numFmtId="0" fontId="0" fillId="4" borderId="1" xfId="0" applyNumberFormat="1" applyFont="1" applyFill="1" applyBorder="1" applyAlignment="1">
      <alignment vertical="top" wrapText="1" readingOrder="1"/>
    </xf>
    <xf numFmtId="0" fontId="0" fillId="4" borderId="1" xfId="0" applyFont="1" applyFill="1" applyBorder="1" applyAlignment="1">
      <alignment horizontal="center" wrapText="1"/>
    </xf>
    <xf numFmtId="0" fontId="0" fillId="2" borderId="1" xfId="0" applyFont="1" applyFill="1" applyBorder="1" applyAlignment="1">
      <alignment horizontal="center" wrapText="1"/>
    </xf>
    <xf numFmtId="1" fontId="0" fillId="4" borderId="1" xfId="0" applyNumberFormat="1" applyFont="1" applyFill="1" applyBorder="1" applyAlignment="1">
      <alignment horizontal="center"/>
    </xf>
    <xf numFmtId="1" fontId="0" fillId="2" borderId="1" xfId="0" applyNumberFormat="1" applyFont="1" applyFill="1" applyBorder="1" applyAlignment="1">
      <alignment horizontal="center"/>
    </xf>
    <xf numFmtId="0" fontId="0" fillId="0" borderId="1" xfId="0" applyFont="1" applyBorder="1" applyAlignment="1">
      <alignment wrapText="1"/>
    </xf>
    <xf numFmtId="0" fontId="0" fillId="0" borderId="1" xfId="0" applyNumberFormat="1" applyFont="1" applyBorder="1" applyAlignment="1">
      <alignment vertical="top" wrapText="1" readingOrder="1"/>
    </xf>
    <xf numFmtId="0" fontId="2" fillId="0" borderId="1" xfId="0" applyFont="1" applyBorder="1" applyAlignment="1">
      <alignment wrapText="1"/>
    </xf>
    <xf numFmtId="0" fontId="3" fillId="0" borderId="1" xfId="0" applyFont="1" applyBorder="1" applyAlignment="1">
      <alignment wrapText="1"/>
    </xf>
    <xf numFmtId="0" fontId="0" fillId="4" borderId="0" xfId="0" applyFont="1" applyFill="1" applyAlignment="1">
      <alignment/>
    </xf>
    <xf numFmtId="0" fontId="0" fillId="0" borderId="1" xfId="0" applyFont="1" applyBorder="1" applyAlignment="1">
      <alignment horizontal="center" vertical="top" wrapText="1"/>
    </xf>
    <xf numFmtId="0" fontId="0" fillId="4" borderId="1" xfId="0" applyFont="1" applyFill="1" applyBorder="1" applyAlignment="1">
      <alignment/>
    </xf>
    <xf numFmtId="0" fontId="0" fillId="0" borderId="0" xfId="0" applyFont="1" applyFill="1" applyAlignment="1">
      <alignment/>
    </xf>
    <xf numFmtId="1" fontId="0" fillId="4" borderId="2" xfId="0" applyNumberFormat="1" applyFont="1" applyFill="1" applyBorder="1" applyAlignment="1">
      <alignment horizontal="center"/>
    </xf>
    <xf numFmtId="1" fontId="0" fillId="2" borderId="2" xfId="0" applyNumberFormat="1" applyFont="1" applyFill="1" applyBorder="1" applyAlignment="1">
      <alignment horizontal="center"/>
    </xf>
    <xf numFmtId="0" fontId="0" fillId="2" borderId="0" xfId="0" applyFont="1" applyFill="1" applyBorder="1" applyAlignment="1">
      <alignment horizontal="center" wrapText="1"/>
    </xf>
    <xf numFmtId="0" fontId="0" fillId="0" borderId="1" xfId="0" applyFont="1" applyFill="1" applyBorder="1" applyAlignment="1">
      <alignment horizontal="center" wrapText="1"/>
    </xf>
    <xf numFmtId="0" fontId="0" fillId="0" borderId="1" xfId="0" applyFill="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0" fillId="0" borderId="1" xfId="0" applyFont="1" applyFill="1" applyBorder="1" applyAlignment="1" applyProtection="1">
      <alignment horizontal="center" wrapText="1"/>
      <protection locked="0"/>
    </xf>
    <xf numFmtId="0" fontId="0" fillId="0" borderId="1" xfId="0" applyFill="1" applyBorder="1" applyAlignment="1" applyProtection="1">
      <alignment horizontal="center" wrapText="1"/>
      <protection locked="0"/>
    </xf>
    <xf numFmtId="0" fontId="0" fillId="0" borderId="0" xfId="0" applyFont="1" applyFill="1" applyBorder="1" applyAlignment="1">
      <alignment horizontal="center" wrapText="1"/>
    </xf>
    <xf numFmtId="1" fontId="0" fillId="0" borderId="2" xfId="0" applyNumberFormat="1" applyFont="1" applyFill="1" applyBorder="1" applyAlignment="1">
      <alignment horizontal="center"/>
    </xf>
    <xf numFmtId="1" fontId="0" fillId="0" borderId="1" xfId="0" applyNumberFormat="1" applyFont="1" applyFill="1" applyBorder="1" applyAlignment="1">
      <alignment horizontal="center"/>
    </xf>
    <xf numFmtId="1" fontId="0" fillId="0" borderId="1" xfId="0" applyNumberFormat="1" applyFont="1" applyFill="1" applyBorder="1" applyAlignment="1" applyProtection="1">
      <alignment horizontal="center"/>
      <protection locked="0"/>
    </xf>
    <xf numFmtId="1" fontId="0" fillId="0" borderId="0" xfId="0" applyNumberFormat="1" applyFont="1" applyFill="1" applyAlignment="1">
      <alignment horizontal="center"/>
    </xf>
    <xf numFmtId="0" fontId="5" fillId="4" borderId="1" xfId="0" applyFont="1" applyFill="1" applyBorder="1" applyAlignment="1">
      <alignment horizontal="center"/>
    </xf>
    <xf numFmtId="0" fontId="5" fillId="4" borderId="1" xfId="0" applyNumberFormat="1" applyFont="1" applyFill="1" applyBorder="1" applyAlignment="1">
      <alignment vertical="top" wrapText="1" readingOrder="1"/>
    </xf>
    <xf numFmtId="0" fontId="0" fillId="0" borderId="1"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3"/>
  <sheetViews>
    <sheetView tabSelected="1" zoomScale="115" zoomScaleNormal="115" workbookViewId="0" topLeftCell="A88">
      <selection activeCell="G93" sqref="G93"/>
    </sheetView>
  </sheetViews>
  <sheetFormatPr defaultColWidth="9.140625" defaultRowHeight="12.75"/>
  <cols>
    <col min="1" max="1" width="15.00390625" style="1" customWidth="1"/>
    <col min="2" max="2" width="47.57421875" style="4" customWidth="1"/>
    <col min="3" max="6" width="4.00390625" style="34" customWidth="1"/>
    <col min="7" max="7" width="27.421875" style="30" customWidth="1"/>
    <col min="8" max="15" width="9.140625" style="21" customWidth="1"/>
    <col min="16" max="16384" width="9.140625" style="7" customWidth="1"/>
  </cols>
  <sheetData>
    <row r="1" spans="1:7" ht="12.75">
      <c r="A1" s="2" t="s">
        <v>104</v>
      </c>
      <c r="B1" s="5" t="s">
        <v>88</v>
      </c>
      <c r="C1" s="32"/>
      <c r="D1" s="32"/>
      <c r="E1" s="32"/>
      <c r="F1" s="31"/>
      <c r="G1" s="25"/>
    </row>
    <row r="2" spans="1:7" ht="25.5">
      <c r="A2" s="8">
        <v>1.1</v>
      </c>
      <c r="B2" s="9" t="s">
        <v>89</v>
      </c>
      <c r="C2" s="12" t="s">
        <v>105</v>
      </c>
      <c r="D2" s="12" t="s">
        <v>106</v>
      </c>
      <c r="E2" s="12" t="s">
        <v>107</v>
      </c>
      <c r="F2" s="12" t="s">
        <v>108</v>
      </c>
      <c r="G2" s="10" t="s">
        <v>109</v>
      </c>
    </row>
    <row r="3" spans="1:7" ht="81.75" customHeight="1">
      <c r="A3" s="2" t="s">
        <v>110</v>
      </c>
      <c r="B3" s="15" t="s">
        <v>253</v>
      </c>
      <c r="C3" s="29"/>
      <c r="D3" s="29" t="s">
        <v>261</v>
      </c>
      <c r="E3" s="29">
        <v>1</v>
      </c>
      <c r="F3" s="29"/>
      <c r="G3" s="26" t="s">
        <v>260</v>
      </c>
    </row>
    <row r="4" spans="1:7" ht="38.25">
      <c r="A4" s="2" t="s">
        <v>111</v>
      </c>
      <c r="B4" s="15" t="s">
        <v>254</v>
      </c>
      <c r="C4" s="29"/>
      <c r="D4" s="29"/>
      <c r="E4" s="29">
        <v>1</v>
      </c>
      <c r="F4" s="29"/>
      <c r="G4" s="26"/>
    </row>
    <row r="5" spans="1:7" ht="76.5">
      <c r="A5" s="2" t="s">
        <v>112</v>
      </c>
      <c r="B5" s="15" t="s">
        <v>255</v>
      </c>
      <c r="C5" s="29"/>
      <c r="D5" s="29" t="s">
        <v>261</v>
      </c>
      <c r="E5" s="29">
        <v>1</v>
      </c>
      <c r="F5" s="29"/>
      <c r="G5" s="26" t="s">
        <v>262</v>
      </c>
    </row>
    <row r="6" spans="1:7" ht="92.25" customHeight="1">
      <c r="A6" s="2" t="s">
        <v>113</v>
      </c>
      <c r="B6" s="14" t="s">
        <v>249</v>
      </c>
      <c r="C6" s="29"/>
      <c r="D6" s="29" t="s">
        <v>261</v>
      </c>
      <c r="E6" s="29">
        <v>1</v>
      </c>
      <c r="F6" s="29"/>
      <c r="G6" s="26" t="s">
        <v>263</v>
      </c>
    </row>
    <row r="7" spans="1:7" ht="63.75">
      <c r="A7" s="2" t="s">
        <v>114</v>
      </c>
      <c r="B7" s="14" t="s">
        <v>250</v>
      </c>
      <c r="C7" s="29"/>
      <c r="D7" s="29" t="s">
        <v>261</v>
      </c>
      <c r="E7" s="29">
        <v>1</v>
      </c>
      <c r="F7" s="29"/>
      <c r="G7" s="26" t="s">
        <v>264</v>
      </c>
    </row>
    <row r="8" spans="1:7" ht="104.25" customHeight="1">
      <c r="A8" s="2" t="s">
        <v>115</v>
      </c>
      <c r="B8" s="14" t="s">
        <v>251</v>
      </c>
      <c r="C8" s="29"/>
      <c r="D8" s="29" t="s">
        <v>261</v>
      </c>
      <c r="E8" s="29">
        <v>1</v>
      </c>
      <c r="F8" s="29"/>
      <c r="G8" s="26" t="s">
        <v>265</v>
      </c>
    </row>
    <row r="9" spans="1:7" ht="89.25">
      <c r="A9" s="2" t="s">
        <v>116</v>
      </c>
      <c r="B9" s="14" t="s">
        <v>252</v>
      </c>
      <c r="C9" s="29"/>
      <c r="D9" s="29" t="s">
        <v>261</v>
      </c>
      <c r="E9" s="29">
        <v>1</v>
      </c>
      <c r="F9" s="29"/>
      <c r="G9" s="26" t="s">
        <v>266</v>
      </c>
    </row>
    <row r="10" spans="1:7" ht="12.75">
      <c r="A10" s="3" t="s">
        <v>117</v>
      </c>
      <c r="B10" s="6"/>
      <c r="C10" s="13">
        <f>SUM(C3:C9)</f>
        <v>0</v>
      </c>
      <c r="D10" s="13">
        <f>SUM(D3:D9)</f>
        <v>0</v>
      </c>
      <c r="E10" s="13">
        <f>SUM(E3:E9)</f>
        <v>7</v>
      </c>
      <c r="F10" s="13">
        <f>SUM(F3:F9)</f>
        <v>0</v>
      </c>
      <c r="G10" s="11"/>
    </row>
    <row r="11" spans="1:7" ht="24">
      <c r="A11" s="35" t="s">
        <v>118</v>
      </c>
      <c r="B11" s="36" t="s">
        <v>258</v>
      </c>
      <c r="C11" s="12" t="s">
        <v>105</v>
      </c>
      <c r="D11" s="12" t="s">
        <v>106</v>
      </c>
      <c r="E11" s="12" t="s">
        <v>107</v>
      </c>
      <c r="F11" s="12" t="s">
        <v>108</v>
      </c>
      <c r="G11" s="10" t="s">
        <v>109</v>
      </c>
    </row>
    <row r="12" spans="1:7" ht="117.75" customHeight="1">
      <c r="A12" s="2" t="s">
        <v>119</v>
      </c>
      <c r="B12" s="14" t="s">
        <v>256</v>
      </c>
      <c r="C12" s="29"/>
      <c r="D12" s="29">
        <v>1</v>
      </c>
      <c r="E12" s="29"/>
      <c r="F12" s="29"/>
      <c r="G12" s="26" t="s">
        <v>278</v>
      </c>
    </row>
    <row r="13" spans="1:7" ht="105" customHeight="1">
      <c r="A13" s="2" t="s">
        <v>120</v>
      </c>
      <c r="B13" s="14" t="s">
        <v>257</v>
      </c>
      <c r="C13" s="29"/>
      <c r="D13" s="29">
        <v>1</v>
      </c>
      <c r="E13" s="29"/>
      <c r="F13" s="29"/>
      <c r="G13" s="26" t="s">
        <v>267</v>
      </c>
    </row>
    <row r="14" spans="1:7" ht="12.75">
      <c r="A14" s="3" t="s">
        <v>121</v>
      </c>
      <c r="B14" s="6"/>
      <c r="C14" s="13">
        <f>SUM(C12:C13)</f>
        <v>0</v>
      </c>
      <c r="D14" s="13">
        <f>SUM(D12:D13)</f>
        <v>2</v>
      </c>
      <c r="E14" s="13">
        <f>SUM(E12:E13)</f>
        <v>0</v>
      </c>
      <c r="F14" s="13">
        <f>SUM(F12:F13)</f>
        <v>0</v>
      </c>
      <c r="G14" s="11"/>
    </row>
    <row r="15" spans="1:7" ht="12.75">
      <c r="A15" s="8" t="s">
        <v>122</v>
      </c>
      <c r="B15" s="9" t="s">
        <v>90</v>
      </c>
      <c r="C15" s="12" t="s">
        <v>105</v>
      </c>
      <c r="D15" s="12" t="s">
        <v>106</v>
      </c>
      <c r="E15" s="12" t="s">
        <v>107</v>
      </c>
      <c r="F15" s="12" t="s">
        <v>108</v>
      </c>
      <c r="G15" s="10" t="s">
        <v>109</v>
      </c>
    </row>
    <row r="16" spans="1:7" ht="101.25" customHeight="1">
      <c r="A16" s="2" t="s">
        <v>123</v>
      </c>
      <c r="B16" s="14" t="s">
        <v>28</v>
      </c>
      <c r="C16" s="28"/>
      <c r="D16" s="28" t="s">
        <v>261</v>
      </c>
      <c r="E16" s="28">
        <v>1</v>
      </c>
      <c r="F16" s="28"/>
      <c r="G16" s="27" t="s">
        <v>284</v>
      </c>
    </row>
    <row r="17" spans="1:7" ht="92.25" customHeight="1">
      <c r="A17" s="2" t="s">
        <v>124</v>
      </c>
      <c r="B17" s="16" t="s">
        <v>29</v>
      </c>
      <c r="C17" s="29"/>
      <c r="D17" s="29" t="s">
        <v>261</v>
      </c>
      <c r="E17" s="29">
        <v>1</v>
      </c>
      <c r="F17" s="29"/>
      <c r="G17" s="27" t="s">
        <v>285</v>
      </c>
    </row>
    <row r="18" spans="1:7" ht="79.5" customHeight="1">
      <c r="A18" s="2" t="s">
        <v>125</v>
      </c>
      <c r="B18" s="14" t="s">
        <v>30</v>
      </c>
      <c r="C18" s="29"/>
      <c r="D18" s="29"/>
      <c r="E18" s="29">
        <v>1</v>
      </c>
      <c r="F18" s="29"/>
      <c r="G18" s="27" t="s">
        <v>290</v>
      </c>
    </row>
    <row r="19" spans="1:7" ht="66.75" customHeight="1">
      <c r="A19" s="2" t="s">
        <v>126</v>
      </c>
      <c r="B19" s="16" t="s">
        <v>31</v>
      </c>
      <c r="C19" s="29"/>
      <c r="D19" s="29"/>
      <c r="E19" s="29">
        <v>1</v>
      </c>
      <c r="F19" s="29"/>
      <c r="G19" s="27" t="s">
        <v>18</v>
      </c>
    </row>
    <row r="20" spans="1:7" ht="81.75" customHeight="1">
      <c r="A20" s="2" t="s">
        <v>127</v>
      </c>
      <c r="B20" s="14" t="s">
        <v>32</v>
      </c>
      <c r="C20" s="29"/>
      <c r="D20" s="29" t="s">
        <v>261</v>
      </c>
      <c r="E20" s="29">
        <v>1</v>
      </c>
      <c r="F20" s="29"/>
      <c r="G20" s="27" t="s">
        <v>19</v>
      </c>
    </row>
    <row r="21" spans="1:7" ht="12.75">
      <c r="A21" s="3" t="s">
        <v>128</v>
      </c>
      <c r="B21" s="6"/>
      <c r="C21" s="13">
        <f>SUM(C16:C20)</f>
        <v>0</v>
      </c>
      <c r="D21" s="13">
        <f>SUM(D16:D20)</f>
        <v>0</v>
      </c>
      <c r="E21" s="13">
        <f>SUM(E16:E20)</f>
        <v>5</v>
      </c>
      <c r="F21" s="13">
        <f>SUM(F16:F20)</f>
        <v>0</v>
      </c>
      <c r="G21" s="11"/>
    </row>
    <row r="22" spans="1:7" ht="12.75">
      <c r="A22" s="8" t="s">
        <v>129</v>
      </c>
      <c r="B22" s="9" t="s">
        <v>91</v>
      </c>
      <c r="C22" s="12" t="s">
        <v>105</v>
      </c>
      <c r="D22" s="12" t="s">
        <v>106</v>
      </c>
      <c r="E22" s="12" t="s">
        <v>107</v>
      </c>
      <c r="F22" s="12" t="s">
        <v>108</v>
      </c>
      <c r="G22" s="10" t="s">
        <v>109</v>
      </c>
    </row>
    <row r="23" spans="1:7" ht="66" customHeight="1">
      <c r="A23" s="2" t="s">
        <v>130</v>
      </c>
      <c r="B23" s="14" t="s">
        <v>28</v>
      </c>
      <c r="C23" s="27"/>
      <c r="D23" s="28" t="s">
        <v>261</v>
      </c>
      <c r="E23" s="27">
        <v>1</v>
      </c>
      <c r="F23" s="27"/>
      <c r="G23" s="27" t="s">
        <v>20</v>
      </c>
    </row>
    <row r="24" spans="1:7" ht="91.5" customHeight="1">
      <c r="A24" s="2" t="s">
        <v>131</v>
      </c>
      <c r="B24" s="16" t="s">
        <v>29</v>
      </c>
      <c r="C24" s="29"/>
      <c r="D24" s="29"/>
      <c r="E24" s="29">
        <v>1</v>
      </c>
      <c r="F24" s="29"/>
      <c r="G24" s="27" t="s">
        <v>17</v>
      </c>
    </row>
    <row r="25" spans="1:7" ht="80.25" customHeight="1">
      <c r="A25" s="2" t="s">
        <v>132</v>
      </c>
      <c r="B25" s="14" t="s">
        <v>30</v>
      </c>
      <c r="C25" s="29"/>
      <c r="D25" s="29"/>
      <c r="E25" s="29">
        <v>1</v>
      </c>
      <c r="F25" s="29"/>
      <c r="G25" s="27" t="s">
        <v>18</v>
      </c>
    </row>
    <row r="26" spans="1:7" ht="67.5" customHeight="1">
      <c r="A26" s="2" t="s">
        <v>133</v>
      </c>
      <c r="B26" s="16" t="s">
        <v>33</v>
      </c>
      <c r="C26" s="29"/>
      <c r="D26" s="29"/>
      <c r="E26" s="29">
        <v>1</v>
      </c>
      <c r="F26" s="29"/>
      <c r="G26" s="27" t="s">
        <v>18</v>
      </c>
    </row>
    <row r="27" spans="1:7" ht="157.5" customHeight="1">
      <c r="A27" s="2" t="s">
        <v>134</v>
      </c>
      <c r="B27" s="14" t="s">
        <v>34</v>
      </c>
      <c r="C27" s="29"/>
      <c r="D27" s="29">
        <v>1</v>
      </c>
      <c r="E27" s="29"/>
      <c r="F27" s="29"/>
      <c r="G27" s="27" t="s">
        <v>21</v>
      </c>
    </row>
    <row r="28" spans="1:7" ht="12.75">
      <c r="A28" s="3" t="s">
        <v>135</v>
      </c>
      <c r="B28" s="6"/>
      <c r="C28" s="13">
        <f>SUM(C23:C27)</f>
        <v>0</v>
      </c>
      <c r="D28" s="13">
        <f>SUM(D23:D27)</f>
        <v>1</v>
      </c>
      <c r="E28" s="13">
        <f>SUM(E23:E27)</f>
        <v>4</v>
      </c>
      <c r="F28" s="13">
        <f>SUM(F23:F27)</f>
        <v>0</v>
      </c>
      <c r="G28" s="11"/>
    </row>
    <row r="29" spans="1:7" ht="12.75">
      <c r="A29" s="8" t="s">
        <v>136</v>
      </c>
      <c r="B29" s="9" t="s">
        <v>92</v>
      </c>
      <c r="C29" s="12" t="s">
        <v>105</v>
      </c>
      <c r="D29" s="12" t="s">
        <v>106</v>
      </c>
      <c r="E29" s="12" t="s">
        <v>107</v>
      </c>
      <c r="F29" s="12" t="s">
        <v>108</v>
      </c>
      <c r="G29" s="10" t="s">
        <v>109</v>
      </c>
    </row>
    <row r="30" spans="1:7" ht="79.5" customHeight="1">
      <c r="A30" s="2" t="s">
        <v>137</v>
      </c>
      <c r="B30" s="14" t="s">
        <v>28</v>
      </c>
      <c r="C30" s="29"/>
      <c r="D30" s="29" t="s">
        <v>261</v>
      </c>
      <c r="E30" s="29">
        <v>1</v>
      </c>
      <c r="F30" s="29"/>
      <c r="G30" s="27" t="s">
        <v>22</v>
      </c>
    </row>
    <row r="31" spans="1:7" ht="92.25" customHeight="1">
      <c r="A31" s="2" t="s">
        <v>138</v>
      </c>
      <c r="B31" s="16" t="s">
        <v>29</v>
      </c>
      <c r="C31" s="29"/>
      <c r="D31" s="29"/>
      <c r="E31" s="29">
        <v>1</v>
      </c>
      <c r="F31" s="29"/>
      <c r="G31" s="27" t="s">
        <v>286</v>
      </c>
    </row>
    <row r="32" spans="1:7" ht="81" customHeight="1">
      <c r="A32" s="2" t="s">
        <v>139</v>
      </c>
      <c r="B32" s="14" t="s">
        <v>30</v>
      </c>
      <c r="C32" s="29"/>
      <c r="D32" s="29"/>
      <c r="E32" s="29">
        <v>1</v>
      </c>
      <c r="F32" s="29"/>
      <c r="G32" s="27" t="s">
        <v>288</v>
      </c>
    </row>
    <row r="33" spans="1:7" ht="66" customHeight="1">
      <c r="A33" s="2" t="s">
        <v>140</v>
      </c>
      <c r="B33" s="16" t="s">
        <v>31</v>
      </c>
      <c r="C33" s="29"/>
      <c r="D33" s="29"/>
      <c r="E33" s="29">
        <v>1</v>
      </c>
      <c r="F33" s="29"/>
      <c r="G33" s="27" t="s">
        <v>289</v>
      </c>
    </row>
    <row r="34" spans="1:7" ht="78.75" customHeight="1">
      <c r="A34" s="2" t="s">
        <v>141</v>
      </c>
      <c r="B34" s="14" t="s">
        <v>32</v>
      </c>
      <c r="C34" s="29"/>
      <c r="D34" s="29" t="s">
        <v>261</v>
      </c>
      <c r="E34" s="29">
        <v>1</v>
      </c>
      <c r="F34" s="29"/>
      <c r="G34" s="27" t="s">
        <v>23</v>
      </c>
    </row>
    <row r="35" spans="1:7" ht="12.75">
      <c r="A35" s="3" t="s">
        <v>142</v>
      </c>
      <c r="B35" s="6"/>
      <c r="C35" s="13">
        <f>SUM(C30:C34)</f>
        <v>0</v>
      </c>
      <c r="D35" s="13">
        <f>SUM(D30:D34)</f>
        <v>0</v>
      </c>
      <c r="E35" s="13">
        <f>SUM(E30:E34)</f>
        <v>5</v>
      </c>
      <c r="F35" s="13">
        <f>SUM(F30:F34)</f>
        <v>0</v>
      </c>
      <c r="G35" s="11"/>
    </row>
    <row r="36" spans="1:7" ht="12.75">
      <c r="A36" s="8" t="s">
        <v>143</v>
      </c>
      <c r="B36" s="9" t="s">
        <v>93</v>
      </c>
      <c r="C36" s="12" t="s">
        <v>105</v>
      </c>
      <c r="D36" s="12" t="s">
        <v>106</v>
      </c>
      <c r="E36" s="12" t="s">
        <v>107</v>
      </c>
      <c r="F36" s="12" t="s">
        <v>108</v>
      </c>
      <c r="G36" s="10" t="s">
        <v>109</v>
      </c>
    </row>
    <row r="37" spans="1:7" ht="55.5" customHeight="1">
      <c r="A37" s="2" t="s">
        <v>144</v>
      </c>
      <c r="B37" s="14" t="s">
        <v>28</v>
      </c>
      <c r="C37" s="28"/>
      <c r="D37" s="28" t="s">
        <v>261</v>
      </c>
      <c r="E37" s="28">
        <v>1</v>
      </c>
      <c r="F37" s="28"/>
      <c r="G37" s="27" t="s">
        <v>286</v>
      </c>
    </row>
    <row r="38" spans="1:7" ht="93" customHeight="1">
      <c r="A38" s="2" t="s">
        <v>145</v>
      </c>
      <c r="B38" s="16" t="s">
        <v>29</v>
      </c>
      <c r="C38" s="28"/>
      <c r="D38" s="28"/>
      <c r="E38" s="28">
        <v>1</v>
      </c>
      <c r="F38" s="28"/>
      <c r="G38" s="27" t="s">
        <v>286</v>
      </c>
    </row>
    <row r="39" spans="1:7" ht="80.25" customHeight="1">
      <c r="A39" s="2" t="s">
        <v>146</v>
      </c>
      <c r="B39" s="14" t="s">
        <v>30</v>
      </c>
      <c r="C39" s="28"/>
      <c r="D39" s="28"/>
      <c r="E39" s="28">
        <v>1</v>
      </c>
      <c r="F39" s="28"/>
      <c r="G39" s="27" t="s">
        <v>287</v>
      </c>
    </row>
    <row r="40" spans="1:7" ht="66.75" customHeight="1">
      <c r="A40" s="2" t="s">
        <v>147</v>
      </c>
      <c r="B40" s="16" t="s">
        <v>31</v>
      </c>
      <c r="C40" s="28"/>
      <c r="D40" s="28"/>
      <c r="E40" s="28">
        <v>1</v>
      </c>
      <c r="F40" s="28"/>
      <c r="G40" s="28"/>
    </row>
    <row r="41" spans="1:7" ht="53.25" customHeight="1">
      <c r="A41" s="2" t="s">
        <v>148</v>
      </c>
      <c r="B41" s="14" t="s">
        <v>35</v>
      </c>
      <c r="C41" s="28"/>
      <c r="D41" s="28" t="s">
        <v>261</v>
      </c>
      <c r="E41" s="28">
        <v>1</v>
      </c>
      <c r="F41" s="28"/>
      <c r="G41" s="27" t="s">
        <v>24</v>
      </c>
    </row>
    <row r="42" spans="1:7" ht="12.75">
      <c r="A42" s="3" t="s">
        <v>149</v>
      </c>
      <c r="B42" s="6"/>
      <c r="C42" s="13">
        <f>SUM(C37:C41)</f>
        <v>0</v>
      </c>
      <c r="D42" s="13">
        <f>SUM(D37:D41)</f>
        <v>0</v>
      </c>
      <c r="E42" s="13">
        <f>SUM(E37:E41)</f>
        <v>5</v>
      </c>
      <c r="F42" s="13">
        <f>SUM(F37:F41)</f>
        <v>0</v>
      </c>
      <c r="G42" s="11"/>
    </row>
    <row r="43" spans="1:7" ht="12.75">
      <c r="A43" s="8" t="s">
        <v>150</v>
      </c>
      <c r="B43" s="9" t="s">
        <v>94</v>
      </c>
      <c r="C43" s="12" t="s">
        <v>105</v>
      </c>
      <c r="D43" s="12" t="s">
        <v>106</v>
      </c>
      <c r="E43" s="12" t="s">
        <v>107</v>
      </c>
      <c r="F43" s="12" t="s">
        <v>108</v>
      </c>
      <c r="G43" s="10" t="s">
        <v>109</v>
      </c>
    </row>
    <row r="44" spans="1:7" ht="54" customHeight="1">
      <c r="A44" s="2" t="s">
        <v>151</v>
      </c>
      <c r="B44" s="14" t="s">
        <v>28</v>
      </c>
      <c r="C44" s="28"/>
      <c r="D44" s="28" t="s">
        <v>261</v>
      </c>
      <c r="E44" s="28">
        <v>1</v>
      </c>
      <c r="F44" s="28"/>
      <c r="G44" s="27" t="s">
        <v>286</v>
      </c>
    </row>
    <row r="45" spans="1:7" ht="91.5" customHeight="1">
      <c r="A45" s="2" t="s">
        <v>152</v>
      </c>
      <c r="B45" s="16" t="s">
        <v>29</v>
      </c>
      <c r="C45" s="28"/>
      <c r="D45" s="28" t="s">
        <v>261</v>
      </c>
      <c r="E45" s="28">
        <v>1</v>
      </c>
      <c r="F45" s="28"/>
      <c r="G45" s="27" t="s">
        <v>300</v>
      </c>
    </row>
    <row r="46" spans="1:7" ht="78.75" customHeight="1">
      <c r="A46" s="2" t="s">
        <v>153</v>
      </c>
      <c r="B46" s="14" t="s">
        <v>30</v>
      </c>
      <c r="C46" s="28"/>
      <c r="D46" s="28">
        <v>1</v>
      </c>
      <c r="E46" s="28"/>
      <c r="F46" s="28"/>
      <c r="G46" s="27" t="s">
        <v>301</v>
      </c>
    </row>
    <row r="47" spans="1:7" ht="66.75" customHeight="1">
      <c r="A47" s="2" t="s">
        <v>154</v>
      </c>
      <c r="B47" s="16" t="s">
        <v>31</v>
      </c>
      <c r="C47" s="28"/>
      <c r="D47" s="28"/>
      <c r="E47" s="28">
        <v>1</v>
      </c>
      <c r="F47" s="28"/>
      <c r="G47" s="27" t="s">
        <v>286</v>
      </c>
    </row>
    <row r="48" spans="1:7" ht="54" customHeight="1">
      <c r="A48" s="2" t="s">
        <v>155</v>
      </c>
      <c r="B48" s="14" t="s">
        <v>35</v>
      </c>
      <c r="C48" s="29"/>
      <c r="D48" s="29" t="s">
        <v>261</v>
      </c>
      <c r="E48" s="29">
        <v>1</v>
      </c>
      <c r="F48" s="29"/>
      <c r="G48" s="26" t="s">
        <v>0</v>
      </c>
    </row>
    <row r="49" spans="1:7" ht="12.75">
      <c r="A49" s="3" t="s">
        <v>156</v>
      </c>
      <c r="B49" s="6"/>
      <c r="C49" s="13">
        <f>SUM(C44:C48)</f>
        <v>0</v>
      </c>
      <c r="D49" s="13">
        <f>SUM(D44:D48)</f>
        <v>1</v>
      </c>
      <c r="E49" s="13">
        <f>SUM(E44:E48)</f>
        <v>4</v>
      </c>
      <c r="F49" s="13">
        <f>SUM(F44:F48)</f>
        <v>0</v>
      </c>
      <c r="G49" s="11"/>
    </row>
    <row r="50" spans="1:7" ht="12.75">
      <c r="A50" s="8" t="s">
        <v>157</v>
      </c>
      <c r="B50" s="9" t="s">
        <v>95</v>
      </c>
      <c r="C50" s="12" t="s">
        <v>105</v>
      </c>
      <c r="D50" s="12" t="s">
        <v>106</v>
      </c>
      <c r="E50" s="12" t="s">
        <v>107</v>
      </c>
      <c r="F50" s="12" t="s">
        <v>108</v>
      </c>
      <c r="G50" s="10" t="s">
        <v>109</v>
      </c>
    </row>
    <row r="51" spans="1:7" ht="79.5" customHeight="1">
      <c r="A51" s="2" t="s">
        <v>158</v>
      </c>
      <c r="B51" s="14" t="s">
        <v>28</v>
      </c>
      <c r="C51" s="28"/>
      <c r="D51" s="28" t="s">
        <v>261</v>
      </c>
      <c r="E51" s="28">
        <v>1</v>
      </c>
      <c r="F51" s="28"/>
      <c r="G51" s="27" t="s">
        <v>302</v>
      </c>
    </row>
    <row r="52" spans="1:7" ht="92.25" customHeight="1">
      <c r="A52" s="2" t="s">
        <v>159</v>
      </c>
      <c r="B52" s="16" t="s">
        <v>29</v>
      </c>
      <c r="C52" s="28"/>
      <c r="D52" s="28"/>
      <c r="E52" s="28">
        <v>1</v>
      </c>
      <c r="F52" s="28"/>
      <c r="G52" s="27" t="s">
        <v>286</v>
      </c>
    </row>
    <row r="53" spans="1:7" ht="92.25" customHeight="1">
      <c r="A53" s="2" t="s">
        <v>160</v>
      </c>
      <c r="B53" s="14" t="s">
        <v>30</v>
      </c>
      <c r="C53" s="28"/>
      <c r="D53" s="28" t="s">
        <v>261</v>
      </c>
      <c r="E53" s="28">
        <v>1</v>
      </c>
      <c r="F53" s="28"/>
      <c r="G53" s="27" t="s">
        <v>2</v>
      </c>
    </row>
    <row r="54" spans="1:7" ht="135" customHeight="1">
      <c r="A54" s="2" t="s">
        <v>161</v>
      </c>
      <c r="B54" s="16" t="s">
        <v>31</v>
      </c>
      <c r="C54" s="28"/>
      <c r="D54" s="28" t="s">
        <v>261</v>
      </c>
      <c r="E54" s="28">
        <v>1</v>
      </c>
      <c r="F54" s="28"/>
      <c r="G54" s="27" t="s">
        <v>1</v>
      </c>
    </row>
    <row r="55" spans="1:7" ht="96.75" customHeight="1">
      <c r="A55" s="2" t="s">
        <v>162</v>
      </c>
      <c r="B55" s="14" t="s">
        <v>35</v>
      </c>
      <c r="C55" s="29"/>
      <c r="D55" s="29" t="s">
        <v>261</v>
      </c>
      <c r="E55" s="29">
        <v>1</v>
      </c>
      <c r="F55" s="29"/>
      <c r="G55" s="26" t="s">
        <v>3</v>
      </c>
    </row>
    <row r="56" spans="1:7" ht="12.75">
      <c r="A56" s="3" t="s">
        <v>163</v>
      </c>
      <c r="B56" s="6"/>
      <c r="C56" s="13">
        <f>SUM(C51:C55)</f>
        <v>0</v>
      </c>
      <c r="D56" s="13">
        <f>SUM(D51:D55)</f>
        <v>0</v>
      </c>
      <c r="E56" s="13">
        <f>SUM(E51:E55)</f>
        <v>5</v>
      </c>
      <c r="F56" s="13">
        <f>SUM(F51:F55)</f>
        <v>0</v>
      </c>
      <c r="G56" s="11"/>
    </row>
    <row r="57" spans="1:7" ht="12.75">
      <c r="A57" s="8" t="s">
        <v>164</v>
      </c>
      <c r="B57" s="9" t="s">
        <v>96</v>
      </c>
      <c r="C57" s="12" t="s">
        <v>105</v>
      </c>
      <c r="D57" s="12" t="s">
        <v>106</v>
      </c>
      <c r="E57" s="12" t="s">
        <v>107</v>
      </c>
      <c r="F57" s="12" t="s">
        <v>108</v>
      </c>
      <c r="G57" s="10" t="s">
        <v>109</v>
      </c>
    </row>
    <row r="58" spans="1:7" ht="83.25" customHeight="1">
      <c r="A58" s="2" t="s">
        <v>165</v>
      </c>
      <c r="B58" s="14" t="s">
        <v>28</v>
      </c>
      <c r="C58" s="28"/>
      <c r="D58" s="28" t="s">
        <v>261</v>
      </c>
      <c r="E58" s="28">
        <v>1</v>
      </c>
      <c r="F58" s="28"/>
      <c r="G58" s="27" t="s">
        <v>5</v>
      </c>
    </row>
    <row r="59" spans="1:7" ht="93" customHeight="1">
      <c r="A59" s="2" t="s">
        <v>166</v>
      </c>
      <c r="B59" s="16" t="s">
        <v>29</v>
      </c>
      <c r="C59" s="28"/>
      <c r="D59" s="28" t="s">
        <v>261</v>
      </c>
      <c r="E59" s="28">
        <v>1</v>
      </c>
      <c r="F59" s="28"/>
      <c r="G59" s="27" t="s">
        <v>4</v>
      </c>
    </row>
    <row r="60" spans="1:7" ht="135" customHeight="1">
      <c r="A60" s="2" t="s">
        <v>167</v>
      </c>
      <c r="B60" s="14" t="s">
        <v>30</v>
      </c>
      <c r="C60" s="28"/>
      <c r="D60" s="28" t="s">
        <v>261</v>
      </c>
      <c r="E60" s="28">
        <v>1</v>
      </c>
      <c r="F60" s="28"/>
      <c r="G60" s="27" t="s">
        <v>7</v>
      </c>
    </row>
    <row r="61" spans="1:7" ht="67.5" customHeight="1">
      <c r="A61" s="2" t="s">
        <v>168</v>
      </c>
      <c r="B61" s="16" t="s">
        <v>31</v>
      </c>
      <c r="C61" s="28"/>
      <c r="D61" s="28"/>
      <c r="E61" s="28">
        <v>1</v>
      </c>
      <c r="F61" s="28"/>
      <c r="G61" s="27" t="s">
        <v>286</v>
      </c>
    </row>
    <row r="62" spans="1:7" ht="72.75" customHeight="1">
      <c r="A62" s="2" t="s">
        <v>169</v>
      </c>
      <c r="B62" s="14" t="s">
        <v>36</v>
      </c>
      <c r="C62" s="29"/>
      <c r="D62" s="29" t="s">
        <v>261</v>
      </c>
      <c r="E62" s="29">
        <v>1</v>
      </c>
      <c r="F62" s="29"/>
      <c r="G62" s="26" t="s">
        <v>6</v>
      </c>
    </row>
    <row r="63" spans="1:7" ht="12.75">
      <c r="A63" s="3" t="s">
        <v>170</v>
      </c>
      <c r="B63" s="6"/>
      <c r="C63" s="13">
        <f>SUM(C58:C62)</f>
        <v>0</v>
      </c>
      <c r="D63" s="13">
        <f>SUM(D58:D62)</f>
        <v>0</v>
      </c>
      <c r="E63" s="13">
        <f>SUM(E58:E62)</f>
        <v>5</v>
      </c>
      <c r="F63" s="13">
        <f>SUM(F58:F62)</f>
        <v>0</v>
      </c>
      <c r="G63" s="11"/>
    </row>
    <row r="64" spans="1:7" ht="12.75">
      <c r="A64" s="8" t="s">
        <v>171</v>
      </c>
      <c r="B64" s="9" t="s">
        <v>97</v>
      </c>
      <c r="C64" s="12" t="s">
        <v>105</v>
      </c>
      <c r="D64" s="12" t="s">
        <v>106</v>
      </c>
      <c r="E64" s="12" t="s">
        <v>107</v>
      </c>
      <c r="F64" s="12" t="s">
        <v>108</v>
      </c>
      <c r="G64" s="10" t="s">
        <v>109</v>
      </c>
    </row>
    <row r="65" spans="1:7" ht="54" customHeight="1">
      <c r="A65" s="2" t="s">
        <v>172</v>
      </c>
      <c r="B65" s="14" t="s">
        <v>28</v>
      </c>
      <c r="C65" s="28"/>
      <c r="D65" s="28" t="s">
        <v>261</v>
      </c>
      <c r="E65" s="28">
        <v>1</v>
      </c>
      <c r="F65" s="28"/>
      <c r="G65" s="27" t="s">
        <v>286</v>
      </c>
    </row>
    <row r="66" spans="1:7" ht="91.5" customHeight="1">
      <c r="A66" s="2" t="s">
        <v>173</v>
      </c>
      <c r="B66" s="16" t="s">
        <v>29</v>
      </c>
      <c r="C66" s="28"/>
      <c r="D66" s="28"/>
      <c r="E66" s="28">
        <v>1</v>
      </c>
      <c r="F66" s="28"/>
      <c r="G66" s="27" t="s">
        <v>286</v>
      </c>
    </row>
    <row r="67" spans="1:7" ht="79.5" customHeight="1">
      <c r="A67" s="2" t="s">
        <v>174</v>
      </c>
      <c r="B67" s="14" t="s">
        <v>30</v>
      </c>
      <c r="C67" s="28"/>
      <c r="D67" s="28"/>
      <c r="E67" s="28">
        <v>1</v>
      </c>
      <c r="F67" s="28"/>
      <c r="G67" s="27" t="s">
        <v>286</v>
      </c>
    </row>
    <row r="68" spans="1:7" ht="84" customHeight="1">
      <c r="A68" s="2" t="s">
        <v>175</v>
      </c>
      <c r="B68" s="16" t="s">
        <v>31</v>
      </c>
      <c r="C68" s="29"/>
      <c r="D68" s="29" t="s">
        <v>261</v>
      </c>
      <c r="E68" s="29">
        <v>1</v>
      </c>
      <c r="F68" s="29"/>
      <c r="G68" s="26" t="s">
        <v>304</v>
      </c>
    </row>
    <row r="69" spans="1:7" ht="78.75" customHeight="1">
      <c r="A69" s="2" t="s">
        <v>176</v>
      </c>
      <c r="B69" s="14" t="s">
        <v>34</v>
      </c>
      <c r="C69" s="29"/>
      <c r="D69" s="29" t="s">
        <v>261</v>
      </c>
      <c r="E69" s="29">
        <v>1</v>
      </c>
      <c r="F69" s="29"/>
      <c r="G69" s="26" t="s">
        <v>303</v>
      </c>
    </row>
    <row r="70" spans="1:7" ht="12.75">
      <c r="A70" s="3" t="s">
        <v>177</v>
      </c>
      <c r="B70" s="6"/>
      <c r="C70" s="13">
        <f>SUM(C65:C69)</f>
        <v>0</v>
      </c>
      <c r="D70" s="13">
        <f>SUM(D65:D69)</f>
        <v>0</v>
      </c>
      <c r="E70" s="13">
        <f>SUM(E65:E69)</f>
        <v>5</v>
      </c>
      <c r="F70" s="13">
        <f>SUM(F65:F69)</f>
        <v>0</v>
      </c>
      <c r="G70" s="11"/>
    </row>
    <row r="71" spans="1:7" ht="12.75">
      <c r="A71" s="8" t="s">
        <v>178</v>
      </c>
      <c r="B71" s="9" t="s">
        <v>98</v>
      </c>
      <c r="C71" s="12" t="s">
        <v>105</v>
      </c>
      <c r="D71" s="12" t="s">
        <v>106</v>
      </c>
      <c r="E71" s="12" t="s">
        <v>107</v>
      </c>
      <c r="F71" s="12" t="s">
        <v>108</v>
      </c>
      <c r="G71" s="10" t="s">
        <v>109</v>
      </c>
    </row>
    <row r="72" spans="1:7" ht="54.75" customHeight="1">
      <c r="A72" s="2" t="s">
        <v>179</v>
      </c>
      <c r="B72" s="14" t="s">
        <v>28</v>
      </c>
      <c r="C72" s="28"/>
      <c r="D72" s="28" t="s">
        <v>261</v>
      </c>
      <c r="E72" s="28">
        <v>1</v>
      </c>
      <c r="F72" s="28"/>
      <c r="G72" s="27" t="s">
        <v>289</v>
      </c>
    </row>
    <row r="73" spans="1:7" ht="93" customHeight="1">
      <c r="A73" s="2" t="s">
        <v>180</v>
      </c>
      <c r="B73" s="16" t="s">
        <v>29</v>
      </c>
      <c r="C73" s="28"/>
      <c r="D73" s="28"/>
      <c r="E73" s="28">
        <v>1</v>
      </c>
      <c r="F73" s="28"/>
      <c r="G73" s="27" t="s">
        <v>290</v>
      </c>
    </row>
    <row r="74" spans="1:7" ht="81" customHeight="1">
      <c r="A74" s="2" t="s">
        <v>181</v>
      </c>
      <c r="B74" s="14" t="s">
        <v>30</v>
      </c>
      <c r="C74" s="28"/>
      <c r="D74" s="28"/>
      <c r="E74" s="28">
        <v>1</v>
      </c>
      <c r="F74" s="28"/>
      <c r="G74" s="27" t="s">
        <v>287</v>
      </c>
    </row>
    <row r="75" spans="1:7" ht="68.25" customHeight="1">
      <c r="A75" s="2" t="s">
        <v>182</v>
      </c>
      <c r="B75" s="16" t="s">
        <v>31</v>
      </c>
      <c r="C75" s="28"/>
      <c r="D75" s="28"/>
      <c r="E75" s="28">
        <v>1</v>
      </c>
      <c r="F75" s="28"/>
      <c r="G75" s="28"/>
    </row>
    <row r="76" spans="1:7" ht="77.25" customHeight="1">
      <c r="A76" s="2" t="s">
        <v>183</v>
      </c>
      <c r="B76" s="14" t="s">
        <v>32</v>
      </c>
      <c r="C76" s="28"/>
      <c r="D76" s="28">
        <v>1</v>
      </c>
      <c r="E76" s="28"/>
      <c r="F76" s="28"/>
      <c r="G76" s="27" t="s">
        <v>305</v>
      </c>
    </row>
    <row r="77" spans="1:7" ht="12.75">
      <c r="A77" s="3" t="s">
        <v>184</v>
      </c>
      <c r="B77" s="6"/>
      <c r="C77" s="13">
        <f>SUM(C72:C76)</f>
        <v>0</v>
      </c>
      <c r="D77" s="13">
        <f>SUM(D72:D76)</f>
        <v>1</v>
      </c>
      <c r="E77" s="13">
        <f>SUM(E72:E76)</f>
        <v>4</v>
      </c>
      <c r="F77" s="13">
        <f>SUM(F72:F76)</f>
        <v>0</v>
      </c>
      <c r="G77" s="11"/>
    </row>
    <row r="78" spans="1:7" ht="12.75">
      <c r="A78" s="8" t="s">
        <v>185</v>
      </c>
      <c r="B78" s="9" t="s">
        <v>259</v>
      </c>
      <c r="C78" s="12" t="s">
        <v>105</v>
      </c>
      <c r="D78" s="12" t="s">
        <v>106</v>
      </c>
      <c r="E78" s="12" t="s">
        <v>107</v>
      </c>
      <c r="F78" s="12" t="s">
        <v>108</v>
      </c>
      <c r="G78" s="10" t="s">
        <v>109</v>
      </c>
    </row>
    <row r="79" spans="1:7" ht="84" customHeight="1">
      <c r="A79" s="2" t="s">
        <v>186</v>
      </c>
      <c r="B79" s="14" t="s">
        <v>37</v>
      </c>
      <c r="C79" s="26"/>
      <c r="D79" s="29" t="s">
        <v>261</v>
      </c>
      <c r="E79" s="26">
        <v>1</v>
      </c>
      <c r="F79" s="26"/>
      <c r="G79" s="26" t="s">
        <v>282</v>
      </c>
    </row>
    <row r="80" spans="1:7" ht="51.75" customHeight="1">
      <c r="A80" s="2" t="s">
        <v>187</v>
      </c>
      <c r="B80" s="14" t="s">
        <v>38</v>
      </c>
      <c r="C80" s="27"/>
      <c r="D80" s="27"/>
      <c r="E80" s="27">
        <v>1</v>
      </c>
      <c r="F80" s="27"/>
      <c r="G80" s="27"/>
    </row>
    <row r="81" spans="1:7" ht="80.25" customHeight="1">
      <c r="A81" s="2" t="s">
        <v>188</v>
      </c>
      <c r="B81" s="14" t="s">
        <v>39</v>
      </c>
      <c r="C81" s="29"/>
      <c r="D81" s="29" t="s">
        <v>261</v>
      </c>
      <c r="E81" s="29">
        <v>1</v>
      </c>
      <c r="F81" s="29"/>
      <c r="G81" s="26" t="s">
        <v>268</v>
      </c>
    </row>
    <row r="82" spans="1:7" ht="12.75">
      <c r="A82" s="3" t="s">
        <v>189</v>
      </c>
      <c r="B82" s="6"/>
      <c r="C82" s="13">
        <f>SUM(C79:C81)</f>
        <v>0</v>
      </c>
      <c r="D82" s="13">
        <f>SUM(D79:D81)</f>
        <v>0</v>
      </c>
      <c r="E82" s="13">
        <f>SUM(E79:E81)</f>
        <v>3</v>
      </c>
      <c r="F82" s="13">
        <f>SUM(F79:F81)</f>
        <v>0</v>
      </c>
      <c r="G82" s="11"/>
    </row>
    <row r="83" spans="1:7" ht="15" customHeight="1">
      <c r="A83" s="8" t="s">
        <v>190</v>
      </c>
      <c r="B83" s="36" t="s">
        <v>99</v>
      </c>
      <c r="C83" s="12" t="s">
        <v>105</v>
      </c>
      <c r="D83" s="12" t="s">
        <v>106</v>
      </c>
      <c r="E83" s="12" t="s">
        <v>107</v>
      </c>
      <c r="F83" s="12" t="s">
        <v>108</v>
      </c>
      <c r="G83" s="10" t="s">
        <v>109</v>
      </c>
    </row>
    <row r="84" spans="1:7" ht="27.75" customHeight="1">
      <c r="A84" s="2" t="s">
        <v>191</v>
      </c>
      <c r="B84" s="14" t="s">
        <v>40</v>
      </c>
      <c r="C84" s="29"/>
      <c r="D84" s="29"/>
      <c r="E84" s="29">
        <v>1</v>
      </c>
      <c r="F84" s="29"/>
      <c r="G84" s="29"/>
    </row>
    <row r="85" spans="1:7" ht="96" customHeight="1">
      <c r="A85" s="2" t="s">
        <v>192</v>
      </c>
      <c r="B85" s="14" t="s">
        <v>41</v>
      </c>
      <c r="C85" s="28"/>
      <c r="D85" s="28" t="s">
        <v>261</v>
      </c>
      <c r="E85" s="28">
        <v>1</v>
      </c>
      <c r="F85" s="28"/>
      <c r="G85" s="27" t="s">
        <v>269</v>
      </c>
    </row>
    <row r="86" spans="1:7" ht="69.75" customHeight="1">
      <c r="A86" s="2" t="s">
        <v>193</v>
      </c>
      <c r="B86" s="14" t="s">
        <v>42</v>
      </c>
      <c r="C86" s="28"/>
      <c r="D86" s="28" t="s">
        <v>261</v>
      </c>
      <c r="E86" s="28">
        <v>1</v>
      </c>
      <c r="F86" s="28"/>
      <c r="G86" s="27" t="s">
        <v>270</v>
      </c>
    </row>
    <row r="87" spans="1:7" ht="66.75" customHeight="1">
      <c r="A87" s="2" t="s">
        <v>194</v>
      </c>
      <c r="B87" s="14" t="s">
        <v>271</v>
      </c>
      <c r="C87" s="29"/>
      <c r="D87" s="29" t="s">
        <v>261</v>
      </c>
      <c r="E87" s="29">
        <v>1</v>
      </c>
      <c r="F87" s="29"/>
      <c r="G87" s="26" t="s">
        <v>291</v>
      </c>
    </row>
    <row r="88" spans="1:7" ht="67.5" customHeight="1">
      <c r="A88" s="2" t="s">
        <v>195</v>
      </c>
      <c r="B88" s="14" t="s">
        <v>43</v>
      </c>
      <c r="C88" s="28"/>
      <c r="D88" s="28"/>
      <c r="E88" s="28">
        <v>1</v>
      </c>
      <c r="F88" s="28"/>
      <c r="G88" s="27"/>
    </row>
    <row r="89" spans="1:7" ht="66" customHeight="1">
      <c r="A89" s="2" t="s">
        <v>196</v>
      </c>
      <c r="B89" s="14" t="s">
        <v>44</v>
      </c>
      <c r="C89" s="29"/>
      <c r="D89" s="29" t="s">
        <v>261</v>
      </c>
      <c r="E89" s="29">
        <v>1</v>
      </c>
      <c r="F89" s="29"/>
      <c r="G89" s="26" t="s">
        <v>283</v>
      </c>
    </row>
    <row r="90" spans="1:7" ht="12.75">
      <c r="A90" s="3" t="s">
        <v>197</v>
      </c>
      <c r="B90" s="6"/>
      <c r="C90" s="13">
        <f>SUM(C84:C89)</f>
        <v>0</v>
      </c>
      <c r="D90" s="13">
        <f>SUM(D84:D89)</f>
        <v>0</v>
      </c>
      <c r="E90" s="13">
        <f>SUM(E84:E89)</f>
        <v>6</v>
      </c>
      <c r="F90" s="13">
        <f>SUM(F84:F89)</f>
        <v>0</v>
      </c>
      <c r="G90" s="24"/>
    </row>
    <row r="91" spans="1:7" ht="12.75">
      <c r="A91" s="8" t="s">
        <v>198</v>
      </c>
      <c r="B91" s="9" t="s">
        <v>100</v>
      </c>
      <c r="C91" s="12" t="s">
        <v>105</v>
      </c>
      <c r="D91" s="12" t="s">
        <v>106</v>
      </c>
      <c r="E91" s="12" t="s">
        <v>107</v>
      </c>
      <c r="F91" s="22" t="s">
        <v>108</v>
      </c>
      <c r="G91" s="10" t="s">
        <v>109</v>
      </c>
    </row>
    <row r="92" spans="1:7" ht="123.75" customHeight="1">
      <c r="A92" s="2" t="s">
        <v>199</v>
      </c>
      <c r="B92" s="14" t="s">
        <v>45</v>
      </c>
      <c r="C92" s="33"/>
      <c r="D92" s="33" t="s">
        <v>261</v>
      </c>
      <c r="E92" s="33">
        <v>1</v>
      </c>
      <c r="F92" s="33"/>
      <c r="G92" s="27" t="s">
        <v>292</v>
      </c>
    </row>
    <row r="93" spans="1:7" ht="67.5" customHeight="1">
      <c r="A93" s="2" t="s">
        <v>200</v>
      </c>
      <c r="B93" s="17" t="s">
        <v>46</v>
      </c>
      <c r="C93" s="33"/>
      <c r="D93" s="33" t="s">
        <v>261</v>
      </c>
      <c r="E93" s="33">
        <v>1</v>
      </c>
      <c r="F93" s="33"/>
      <c r="G93" s="27" t="s">
        <v>310</v>
      </c>
    </row>
    <row r="94" spans="1:7" ht="12.75">
      <c r="A94" s="3" t="s">
        <v>201</v>
      </c>
      <c r="B94" s="6"/>
      <c r="C94" s="13">
        <f>SUM(C92:C93)</f>
        <v>0</v>
      </c>
      <c r="D94" s="13">
        <f>SUM(D92:D93)</f>
        <v>0</v>
      </c>
      <c r="E94" s="13">
        <f>SUM(E92:E93)</f>
        <v>2</v>
      </c>
      <c r="F94" s="13">
        <f>SUM(F92:F93)</f>
        <v>0</v>
      </c>
      <c r="G94" s="11"/>
    </row>
    <row r="95" spans="1:7" ht="12.75">
      <c r="A95" s="8" t="s">
        <v>202</v>
      </c>
      <c r="B95" s="18" t="s">
        <v>47</v>
      </c>
      <c r="C95" s="12" t="s">
        <v>105</v>
      </c>
      <c r="D95" s="12" t="s">
        <v>106</v>
      </c>
      <c r="E95" s="12" t="s">
        <v>107</v>
      </c>
      <c r="F95" s="12" t="s">
        <v>108</v>
      </c>
      <c r="G95" s="10" t="s">
        <v>109</v>
      </c>
    </row>
    <row r="96" spans="1:7" ht="95.25" customHeight="1">
      <c r="A96" s="19" t="s">
        <v>51</v>
      </c>
      <c r="B96" s="37" t="s">
        <v>48</v>
      </c>
      <c r="C96" s="33"/>
      <c r="D96" s="33"/>
      <c r="E96" s="33">
        <v>1</v>
      </c>
      <c r="F96" s="33"/>
      <c r="G96" s="28"/>
    </row>
    <row r="97" spans="1:7" ht="84" customHeight="1">
      <c r="A97" s="19" t="s">
        <v>52</v>
      </c>
      <c r="B97" s="14" t="s">
        <v>49</v>
      </c>
      <c r="C97" s="33"/>
      <c r="D97" s="33" t="s">
        <v>261</v>
      </c>
      <c r="E97" s="33">
        <v>1</v>
      </c>
      <c r="F97" s="33"/>
      <c r="G97" s="27" t="s">
        <v>274</v>
      </c>
    </row>
    <row r="98" spans="1:7" ht="12.75">
      <c r="A98" s="3" t="s">
        <v>203</v>
      </c>
      <c r="B98" s="6"/>
      <c r="C98" s="13">
        <f>SUM(C96:C97)</f>
        <v>0</v>
      </c>
      <c r="D98" s="13">
        <f>SUM(D96:D97)</f>
        <v>0</v>
      </c>
      <c r="E98" s="13">
        <f>SUM(E96:E97)</f>
        <v>2</v>
      </c>
      <c r="F98" s="13">
        <f>SUM(F96:F97)</f>
        <v>0</v>
      </c>
      <c r="G98" s="11"/>
    </row>
    <row r="99" spans="1:7" ht="15.75" customHeight="1">
      <c r="A99" s="8" t="s">
        <v>204</v>
      </c>
      <c r="B99" s="18" t="s">
        <v>50</v>
      </c>
      <c r="C99" s="12" t="s">
        <v>105</v>
      </c>
      <c r="D99" s="12" t="s">
        <v>106</v>
      </c>
      <c r="E99" s="12" t="s">
        <v>107</v>
      </c>
      <c r="F99" s="12" t="s">
        <v>108</v>
      </c>
      <c r="G99" s="10" t="s">
        <v>109</v>
      </c>
    </row>
    <row r="100" spans="1:7" ht="93.75" customHeight="1">
      <c r="A100" s="2" t="s">
        <v>205</v>
      </c>
      <c r="B100" s="17" t="s">
        <v>53</v>
      </c>
      <c r="C100" s="33"/>
      <c r="D100" s="33" t="s">
        <v>261</v>
      </c>
      <c r="E100" s="33">
        <v>1</v>
      </c>
      <c r="F100" s="33"/>
      <c r="G100" s="27" t="s">
        <v>293</v>
      </c>
    </row>
    <row r="101" spans="1:7" ht="12.75">
      <c r="A101" s="3" t="s">
        <v>206</v>
      </c>
      <c r="B101" s="6"/>
      <c r="C101" s="13">
        <f>SUM(C100:C100)</f>
        <v>0</v>
      </c>
      <c r="D101" s="13">
        <f>SUM(D100:D100)</f>
        <v>0</v>
      </c>
      <c r="E101" s="13">
        <f>SUM(E100:E100)</f>
        <v>1</v>
      </c>
      <c r="F101" s="13">
        <f>SUM(F100:F100)</f>
        <v>0</v>
      </c>
      <c r="G101" s="11"/>
    </row>
    <row r="102" spans="1:7" ht="12.75">
      <c r="A102" s="8" t="s">
        <v>207</v>
      </c>
      <c r="B102" s="20" t="s">
        <v>101</v>
      </c>
      <c r="C102" s="12" t="s">
        <v>105</v>
      </c>
      <c r="D102" s="12" t="s">
        <v>106</v>
      </c>
      <c r="E102" s="12" t="s">
        <v>107</v>
      </c>
      <c r="F102" s="12" t="s">
        <v>108</v>
      </c>
      <c r="G102" s="10" t="s">
        <v>109</v>
      </c>
    </row>
    <row r="103" spans="1:7" ht="102" customHeight="1">
      <c r="A103" s="2" t="s">
        <v>208</v>
      </c>
      <c r="B103" s="14" t="s">
        <v>56</v>
      </c>
      <c r="C103" s="33"/>
      <c r="D103" s="33" t="s">
        <v>261</v>
      </c>
      <c r="E103" s="33">
        <v>1</v>
      </c>
      <c r="F103" s="33"/>
      <c r="G103" s="27" t="s">
        <v>294</v>
      </c>
    </row>
    <row r="104" spans="1:7" ht="161.25" customHeight="1">
      <c r="A104" s="2" t="s">
        <v>209</v>
      </c>
      <c r="B104" s="14" t="s">
        <v>57</v>
      </c>
      <c r="C104" s="33"/>
      <c r="D104" s="33" t="s">
        <v>261</v>
      </c>
      <c r="E104" s="33">
        <v>1</v>
      </c>
      <c r="F104" s="33"/>
      <c r="G104" s="27" t="s">
        <v>295</v>
      </c>
    </row>
    <row r="105" spans="1:7" ht="43.5" customHeight="1">
      <c r="A105" s="2" t="s">
        <v>210</v>
      </c>
      <c r="B105" s="14" t="s">
        <v>58</v>
      </c>
      <c r="C105" s="33"/>
      <c r="D105" s="33"/>
      <c r="E105" s="33">
        <v>1</v>
      </c>
      <c r="F105" s="33"/>
      <c r="G105" s="28"/>
    </row>
    <row r="106" spans="1:7" ht="63.75">
      <c r="A106" s="2" t="s">
        <v>54</v>
      </c>
      <c r="B106" s="14" t="s">
        <v>59</v>
      </c>
      <c r="C106" s="33"/>
      <c r="D106" s="33"/>
      <c r="E106" s="33">
        <v>1</v>
      </c>
      <c r="F106" s="33"/>
      <c r="G106" s="27" t="s">
        <v>275</v>
      </c>
    </row>
    <row r="107" spans="1:7" ht="76.5">
      <c r="A107" s="2" t="s">
        <v>55</v>
      </c>
      <c r="B107" s="14" t="s">
        <v>60</v>
      </c>
      <c r="C107" s="33"/>
      <c r="D107" s="33" t="s">
        <v>261</v>
      </c>
      <c r="E107" s="33">
        <v>1</v>
      </c>
      <c r="F107" s="33"/>
      <c r="G107" s="27" t="s">
        <v>296</v>
      </c>
    </row>
    <row r="108" spans="1:7" ht="12.75">
      <c r="A108" s="3" t="s">
        <v>211</v>
      </c>
      <c r="B108" s="6"/>
      <c r="C108" s="13">
        <f>SUM(C103:C107)</f>
        <v>0</v>
      </c>
      <c r="D108" s="13">
        <f>SUM(D103:D107)</f>
        <v>0</v>
      </c>
      <c r="E108" s="13">
        <f>SUM(E103:E107)</f>
        <v>5</v>
      </c>
      <c r="F108" s="13">
        <f>SUM(F103:F107)</f>
        <v>0</v>
      </c>
      <c r="G108" s="11"/>
    </row>
    <row r="109" spans="1:7" ht="12.75">
      <c r="A109" s="8" t="s">
        <v>212</v>
      </c>
      <c r="B109" s="20" t="s">
        <v>61</v>
      </c>
      <c r="C109" s="12" t="s">
        <v>105</v>
      </c>
      <c r="D109" s="12" t="s">
        <v>106</v>
      </c>
      <c r="E109" s="12" t="s">
        <v>107</v>
      </c>
      <c r="F109" s="12" t="s">
        <v>108</v>
      </c>
      <c r="G109" s="10" t="s">
        <v>109</v>
      </c>
    </row>
    <row r="110" spans="1:7" ht="76.5">
      <c r="A110" s="2" t="s">
        <v>213</v>
      </c>
      <c r="B110" s="14" t="s">
        <v>62</v>
      </c>
      <c r="C110" s="33"/>
      <c r="D110" s="33" t="s">
        <v>261</v>
      </c>
      <c r="E110" s="33">
        <v>1</v>
      </c>
      <c r="F110" s="33"/>
      <c r="G110" s="27" t="s">
        <v>26</v>
      </c>
    </row>
    <row r="111" spans="1:7" ht="63.75">
      <c r="A111" s="2" t="s">
        <v>214</v>
      </c>
      <c r="B111" s="14" t="s">
        <v>63</v>
      </c>
      <c r="C111" s="33"/>
      <c r="D111" s="33" t="s">
        <v>261</v>
      </c>
      <c r="E111" s="33">
        <v>1</v>
      </c>
      <c r="F111" s="33"/>
      <c r="G111" s="27" t="s">
        <v>276</v>
      </c>
    </row>
    <row r="112" spans="1:7" ht="12.75">
      <c r="A112" s="3" t="s">
        <v>215</v>
      </c>
      <c r="B112" s="6"/>
      <c r="C112" s="13">
        <f>SUM(C110:C111)</f>
        <v>0</v>
      </c>
      <c r="D112" s="13">
        <f>SUM(D110:D111)</f>
        <v>0</v>
      </c>
      <c r="E112" s="13">
        <f>SUM(E110:E111)</f>
        <v>2</v>
      </c>
      <c r="F112" s="13">
        <f>SUM(F110:F111)</f>
        <v>0</v>
      </c>
      <c r="G112" s="11"/>
    </row>
    <row r="113" spans="1:7" ht="12.75">
      <c r="A113" s="8" t="s">
        <v>216</v>
      </c>
      <c r="B113" s="9" t="s">
        <v>64</v>
      </c>
      <c r="C113" s="12" t="s">
        <v>105</v>
      </c>
      <c r="D113" s="12" t="s">
        <v>106</v>
      </c>
      <c r="E113" s="12" t="s">
        <v>107</v>
      </c>
      <c r="F113" s="12" t="s">
        <v>108</v>
      </c>
      <c r="G113" s="10" t="s">
        <v>109</v>
      </c>
    </row>
    <row r="114" spans="1:7" ht="85.5" customHeight="1">
      <c r="A114" s="2" t="s">
        <v>217</v>
      </c>
      <c r="B114" s="14" t="s">
        <v>66</v>
      </c>
      <c r="C114" s="33"/>
      <c r="D114" s="33" t="s">
        <v>261</v>
      </c>
      <c r="E114" s="33">
        <v>1</v>
      </c>
      <c r="F114" s="33"/>
      <c r="G114" s="27" t="s">
        <v>297</v>
      </c>
    </row>
    <row r="115" spans="1:7" ht="80.25" customHeight="1">
      <c r="A115" s="2" t="s">
        <v>65</v>
      </c>
      <c r="B115" s="14" t="s">
        <v>67</v>
      </c>
      <c r="C115" s="33"/>
      <c r="D115" s="33" t="s">
        <v>261</v>
      </c>
      <c r="E115" s="33">
        <v>1</v>
      </c>
      <c r="F115" s="33"/>
      <c r="G115" s="27" t="s">
        <v>298</v>
      </c>
    </row>
    <row r="116" spans="1:7" ht="12.75">
      <c r="A116" s="3" t="s">
        <v>218</v>
      </c>
      <c r="B116" s="6"/>
      <c r="C116" s="13">
        <f>SUM(C114:C115)</f>
        <v>0</v>
      </c>
      <c r="D116" s="13">
        <f>SUM(D114:D115)</f>
        <v>0</v>
      </c>
      <c r="E116" s="13">
        <f>SUM(E114:E115)</f>
        <v>2</v>
      </c>
      <c r="F116" s="13">
        <f>SUM(F114:F115)</f>
        <v>0</v>
      </c>
      <c r="G116" s="11"/>
    </row>
    <row r="117" spans="1:7" ht="12.75">
      <c r="A117" s="8" t="s">
        <v>219</v>
      </c>
      <c r="B117" s="9" t="s">
        <v>68</v>
      </c>
      <c r="C117" s="12" t="s">
        <v>105</v>
      </c>
      <c r="D117" s="12" t="s">
        <v>106</v>
      </c>
      <c r="E117" s="12" t="s">
        <v>107</v>
      </c>
      <c r="F117" s="12" t="s">
        <v>108</v>
      </c>
      <c r="G117" s="10" t="s">
        <v>109</v>
      </c>
    </row>
    <row r="118" spans="1:7" ht="43.5" customHeight="1">
      <c r="A118" s="2" t="s">
        <v>220</v>
      </c>
      <c r="B118" s="14" t="s">
        <v>272</v>
      </c>
      <c r="C118" s="33"/>
      <c r="D118" s="33"/>
      <c r="E118" s="33">
        <v>1</v>
      </c>
      <c r="F118" s="33"/>
      <c r="G118" s="28"/>
    </row>
    <row r="119" spans="1:7" ht="92.25" customHeight="1">
      <c r="A119" s="2" t="s">
        <v>221</v>
      </c>
      <c r="B119" s="14" t="s">
        <v>69</v>
      </c>
      <c r="C119" s="33"/>
      <c r="D119" s="33" t="s">
        <v>261</v>
      </c>
      <c r="E119" s="33">
        <v>1</v>
      </c>
      <c r="F119" s="33"/>
      <c r="G119" s="27" t="s">
        <v>299</v>
      </c>
    </row>
    <row r="120" spans="1:7" ht="12.75">
      <c r="A120" s="3" t="s">
        <v>222</v>
      </c>
      <c r="B120" s="6"/>
      <c r="C120" s="13">
        <f>SUM(C118:C119)</f>
        <v>0</v>
      </c>
      <c r="D120" s="13">
        <f>SUM(D118:D119)</f>
        <v>0</v>
      </c>
      <c r="E120" s="13">
        <f>SUM(E118:E119)</f>
        <v>2</v>
      </c>
      <c r="F120" s="13">
        <f>SUM(F118:F119)</f>
        <v>0</v>
      </c>
      <c r="G120" s="11"/>
    </row>
    <row r="121" spans="1:7" ht="12.75">
      <c r="A121" s="8" t="s">
        <v>223</v>
      </c>
      <c r="B121" s="9" t="s">
        <v>102</v>
      </c>
      <c r="C121" s="12" t="s">
        <v>105</v>
      </c>
      <c r="D121" s="12" t="s">
        <v>106</v>
      </c>
      <c r="E121" s="12" t="s">
        <v>107</v>
      </c>
      <c r="F121" s="12" t="s">
        <v>108</v>
      </c>
      <c r="G121" s="10" t="s">
        <v>109</v>
      </c>
    </row>
    <row r="122" spans="1:7" ht="201.75" customHeight="1">
      <c r="A122" s="2" t="s">
        <v>224</v>
      </c>
      <c r="B122" s="14" t="s">
        <v>273</v>
      </c>
      <c r="C122" s="33"/>
      <c r="D122" s="33">
        <v>1</v>
      </c>
      <c r="E122" s="33"/>
      <c r="F122" s="33"/>
      <c r="G122" s="27" t="s">
        <v>8</v>
      </c>
    </row>
    <row r="123" spans="1:7" ht="66.75" customHeight="1">
      <c r="A123" s="2" t="s">
        <v>225</v>
      </c>
      <c r="B123" s="14" t="s">
        <v>70</v>
      </c>
      <c r="C123" s="33"/>
      <c r="D123" s="33" t="s">
        <v>261</v>
      </c>
      <c r="E123" s="33">
        <v>1</v>
      </c>
      <c r="F123" s="33"/>
      <c r="G123" s="27" t="s">
        <v>277</v>
      </c>
    </row>
    <row r="124" spans="1:7" ht="119.25" customHeight="1">
      <c r="A124" s="2" t="s">
        <v>226</v>
      </c>
      <c r="B124" s="14" t="s">
        <v>71</v>
      </c>
      <c r="C124" s="33"/>
      <c r="D124" s="33" t="s">
        <v>261</v>
      </c>
      <c r="E124" s="33">
        <v>1</v>
      </c>
      <c r="F124" s="33"/>
      <c r="G124" s="27" t="s">
        <v>9</v>
      </c>
    </row>
    <row r="125" spans="1:7" ht="150.75" customHeight="1">
      <c r="A125" s="2" t="s">
        <v>227</v>
      </c>
      <c r="B125" s="16" t="s">
        <v>72</v>
      </c>
      <c r="C125" s="33"/>
      <c r="D125" s="33" t="s">
        <v>261</v>
      </c>
      <c r="E125" s="33">
        <v>1</v>
      </c>
      <c r="F125" s="33"/>
      <c r="G125" s="27" t="s">
        <v>25</v>
      </c>
    </row>
    <row r="126" spans="1:7" ht="12.75">
      <c r="A126" s="3" t="s">
        <v>228</v>
      </c>
      <c r="B126" s="6"/>
      <c r="C126" s="13">
        <f>SUM(C122:C125)</f>
        <v>0</v>
      </c>
      <c r="D126" s="13">
        <f>SUM(D122:D125)</f>
        <v>1</v>
      </c>
      <c r="E126" s="13">
        <f>SUM(E122:E125)</f>
        <v>3</v>
      </c>
      <c r="F126" s="13">
        <f>SUM(F122:F125)</f>
        <v>0</v>
      </c>
      <c r="G126" s="11"/>
    </row>
    <row r="127" spans="1:7" ht="12.75">
      <c r="A127" s="8" t="s">
        <v>229</v>
      </c>
      <c r="B127" s="9" t="s">
        <v>103</v>
      </c>
      <c r="C127" s="12" t="s">
        <v>105</v>
      </c>
      <c r="D127" s="12" t="s">
        <v>106</v>
      </c>
      <c r="E127" s="12" t="s">
        <v>107</v>
      </c>
      <c r="F127" s="12" t="s">
        <v>108</v>
      </c>
      <c r="G127" s="10" t="s">
        <v>109</v>
      </c>
    </row>
    <row r="128" spans="1:7" ht="111" customHeight="1">
      <c r="A128" s="2" t="s">
        <v>230</v>
      </c>
      <c r="B128" s="14" t="s">
        <v>73</v>
      </c>
      <c r="C128" s="33"/>
      <c r="D128" s="33" t="s">
        <v>261</v>
      </c>
      <c r="E128" s="33">
        <v>1</v>
      </c>
      <c r="F128" s="33"/>
      <c r="G128" s="27" t="s">
        <v>10</v>
      </c>
    </row>
    <row r="129" spans="1:7" ht="92.25" customHeight="1">
      <c r="A129" s="2" t="s">
        <v>231</v>
      </c>
      <c r="B129" s="14" t="s">
        <v>74</v>
      </c>
      <c r="C129" s="33"/>
      <c r="D129" s="33" t="s">
        <v>261</v>
      </c>
      <c r="E129" s="33">
        <v>1</v>
      </c>
      <c r="F129" s="33"/>
      <c r="G129" s="27" t="s">
        <v>11</v>
      </c>
    </row>
    <row r="130" spans="1:7" ht="121.5" customHeight="1">
      <c r="A130" s="2" t="s">
        <v>232</v>
      </c>
      <c r="B130" s="14" t="s">
        <v>75</v>
      </c>
      <c r="C130" s="33"/>
      <c r="D130" s="33" t="s">
        <v>261</v>
      </c>
      <c r="E130" s="33">
        <v>1</v>
      </c>
      <c r="F130" s="33"/>
      <c r="G130" s="27" t="s">
        <v>307</v>
      </c>
    </row>
    <row r="131" spans="1:7" ht="120" customHeight="1">
      <c r="A131" s="2" t="s">
        <v>233</v>
      </c>
      <c r="B131" s="14" t="s">
        <v>76</v>
      </c>
      <c r="C131" s="33"/>
      <c r="D131" s="33" t="s">
        <v>261</v>
      </c>
      <c r="E131" s="33">
        <v>1</v>
      </c>
      <c r="F131" s="33"/>
      <c r="G131" s="27" t="s">
        <v>12</v>
      </c>
    </row>
    <row r="132" spans="1:7" ht="80.25" customHeight="1">
      <c r="A132" s="2" t="s">
        <v>234</v>
      </c>
      <c r="B132" s="14" t="s">
        <v>77</v>
      </c>
      <c r="C132" s="33"/>
      <c r="D132" s="33" t="s">
        <v>261</v>
      </c>
      <c r="E132" s="33">
        <v>1</v>
      </c>
      <c r="F132" s="33"/>
      <c r="G132" s="27" t="s">
        <v>13</v>
      </c>
    </row>
    <row r="133" spans="1:7" ht="96.75" customHeight="1">
      <c r="A133" s="2" t="s">
        <v>235</v>
      </c>
      <c r="B133" s="16" t="s">
        <v>78</v>
      </c>
      <c r="C133" s="33"/>
      <c r="D133" s="33">
        <v>1</v>
      </c>
      <c r="E133" s="33"/>
      <c r="F133" s="33"/>
      <c r="G133" s="27" t="s">
        <v>279</v>
      </c>
    </row>
    <row r="134" spans="1:7" ht="107.25" customHeight="1">
      <c r="A134" s="2" t="s">
        <v>236</v>
      </c>
      <c r="B134" s="14" t="s">
        <v>79</v>
      </c>
      <c r="C134" s="33"/>
      <c r="D134" s="33">
        <v>1</v>
      </c>
      <c r="E134" s="33"/>
      <c r="F134" s="33"/>
      <c r="G134" s="27" t="s">
        <v>280</v>
      </c>
    </row>
    <row r="135" spans="1:7" ht="97.5" customHeight="1">
      <c r="A135" s="2" t="s">
        <v>237</v>
      </c>
      <c r="B135" s="16" t="s">
        <v>80</v>
      </c>
      <c r="C135" s="33"/>
      <c r="D135" s="33">
        <v>1</v>
      </c>
      <c r="E135" s="33"/>
      <c r="F135" s="33"/>
      <c r="G135" s="27" t="s">
        <v>281</v>
      </c>
    </row>
    <row r="136" spans="1:7" ht="70.5" customHeight="1">
      <c r="A136" s="2" t="s">
        <v>238</v>
      </c>
      <c r="B136" s="16" t="s">
        <v>81</v>
      </c>
      <c r="C136" s="33"/>
      <c r="D136" s="33" t="s">
        <v>261</v>
      </c>
      <c r="E136" s="33">
        <v>1</v>
      </c>
      <c r="F136" s="33"/>
      <c r="G136" s="27" t="s">
        <v>14</v>
      </c>
    </row>
    <row r="137" spans="1:7" ht="108.75" customHeight="1">
      <c r="A137" s="2" t="s">
        <v>239</v>
      </c>
      <c r="B137" s="16" t="s">
        <v>82</v>
      </c>
      <c r="C137" s="33"/>
      <c r="D137" s="33">
        <v>1</v>
      </c>
      <c r="E137" s="33"/>
      <c r="F137" s="33"/>
      <c r="G137" s="27" t="s">
        <v>27</v>
      </c>
    </row>
    <row r="138" spans="1:7" ht="51.75" customHeight="1">
      <c r="A138" s="2" t="s">
        <v>240</v>
      </c>
      <c r="B138" s="14" t="s">
        <v>83</v>
      </c>
      <c r="C138" s="33" t="s">
        <v>261</v>
      </c>
      <c r="D138" s="33"/>
      <c r="E138" s="33">
        <v>1</v>
      </c>
      <c r="F138" s="33"/>
      <c r="G138" s="27" t="s">
        <v>15</v>
      </c>
    </row>
    <row r="139" spans="1:7" ht="69" customHeight="1">
      <c r="A139" s="2" t="s">
        <v>241</v>
      </c>
      <c r="B139" s="16" t="s">
        <v>84</v>
      </c>
      <c r="C139" s="33"/>
      <c r="D139" s="33" t="s">
        <v>261</v>
      </c>
      <c r="E139" s="33">
        <v>1</v>
      </c>
      <c r="F139" s="33"/>
      <c r="G139" s="27" t="s">
        <v>16</v>
      </c>
    </row>
    <row r="140" spans="1:7" ht="87.75" customHeight="1">
      <c r="A140" s="2" t="s">
        <v>242</v>
      </c>
      <c r="B140" s="14" t="s">
        <v>85</v>
      </c>
      <c r="C140" s="33"/>
      <c r="D140" s="33" t="s">
        <v>261</v>
      </c>
      <c r="E140" s="33">
        <v>1</v>
      </c>
      <c r="F140" s="33"/>
      <c r="G140" s="27" t="s">
        <v>308</v>
      </c>
    </row>
    <row r="141" spans="1:7" ht="114" customHeight="1">
      <c r="A141" s="2" t="s">
        <v>243</v>
      </c>
      <c r="B141" s="14" t="s">
        <v>86</v>
      </c>
      <c r="C141" s="33"/>
      <c r="D141" s="33" t="s">
        <v>261</v>
      </c>
      <c r="E141" s="33">
        <v>1</v>
      </c>
      <c r="F141" s="33"/>
      <c r="G141" s="27" t="s">
        <v>309</v>
      </c>
    </row>
    <row r="142" spans="1:7" ht="84" customHeight="1">
      <c r="A142" s="2" t="s">
        <v>244</v>
      </c>
      <c r="B142" s="14" t="s">
        <v>87</v>
      </c>
      <c r="C142" s="33"/>
      <c r="D142" s="33">
        <v>1</v>
      </c>
      <c r="E142" s="33"/>
      <c r="F142" s="33"/>
      <c r="G142" s="27" t="s">
        <v>306</v>
      </c>
    </row>
    <row r="143" spans="1:7" ht="12.75">
      <c r="A143" s="3" t="s">
        <v>245</v>
      </c>
      <c r="B143" s="6"/>
      <c r="C143" s="13">
        <f>SUM(C128:C142)</f>
        <v>0</v>
      </c>
      <c r="D143" s="13">
        <f>SUM(D128:D142)</f>
        <v>5</v>
      </c>
      <c r="E143" s="13">
        <f>SUM(E128:E142)</f>
        <v>10</v>
      </c>
      <c r="F143" s="13">
        <f>SUM(F128:F142)</f>
        <v>0</v>
      </c>
      <c r="G143" s="11"/>
    </row>
    <row r="144" spans="1:7" ht="12.75">
      <c r="A144" s="3" t="s">
        <v>246</v>
      </c>
      <c r="B144" s="6"/>
      <c r="C144" s="13">
        <f>SUM(C10,C14,C21,C28,C35,C42,C49,C56,C63,C70,C77,C82,C90,C94,C98,C101,C108,C112,C116,C120,C126,C143)</f>
        <v>0</v>
      </c>
      <c r="D144" s="13">
        <f>SUM(D10,D14,D21,D28,D35,D42,D49,D56,D63,D70,D77,D82,D90,D94,D98,D101,D108,D112,D116,D120,D126,D143)</f>
        <v>11</v>
      </c>
      <c r="E144" s="13">
        <f>SUM(E10,E14,E21,E28,E35,E42,E49,E56,E63,E70,E77,E82,E90,E94,E98,E101,E108,E112,E116,E120,E126,E143)</f>
        <v>87</v>
      </c>
      <c r="F144" s="23">
        <f>SUM(F10,F14,F21,F28,F35,F42,F49,F56,F63,F70,F77,F82,F90,F94,F98,F101,F108,F112,F116,F120,F126,F143)</f>
        <v>0</v>
      </c>
      <c r="G144" s="11"/>
    </row>
    <row r="145" spans="1:7" ht="12.75">
      <c r="A145" s="2"/>
      <c r="B145" s="5"/>
      <c r="C145" s="32"/>
      <c r="D145" s="32"/>
      <c r="E145" s="32"/>
      <c r="F145" s="31"/>
      <c r="G145" s="25"/>
    </row>
    <row r="146" spans="1:7" ht="12.75">
      <c r="A146" s="2"/>
      <c r="B146" s="5"/>
      <c r="C146" s="32"/>
      <c r="D146" s="32"/>
      <c r="E146" s="32"/>
      <c r="F146" s="31"/>
      <c r="G146" s="25"/>
    </row>
    <row r="147" spans="1:7" ht="12.75">
      <c r="A147" s="2" t="s">
        <v>247</v>
      </c>
      <c r="B147" s="5"/>
      <c r="C147" s="32"/>
      <c r="D147" s="32"/>
      <c r="E147" s="32"/>
      <c r="F147" s="31"/>
      <c r="G147" s="25"/>
    </row>
    <row r="148" spans="1:7" ht="12.75">
      <c r="A148" s="2"/>
      <c r="B148" s="5" t="str">
        <f>IF(C144=0,"No scoring area received a score of Falls Below","One or more areas scored Falls Below")</f>
        <v>No scoring area received a score of Falls Below</v>
      </c>
      <c r="C148" s="32"/>
      <c r="D148" s="32"/>
      <c r="E148" s="32"/>
      <c r="F148" s="31"/>
      <c r="G148" s="25"/>
    </row>
    <row r="149" spans="1:7" ht="25.5">
      <c r="A149" s="2"/>
      <c r="B149" s="5" t="str">
        <f>IF(AND(D10&lt;=1,D14&lt;=1,D21&lt;=1,D28&lt;=1,D35&lt;=1,D42&lt;=1,D49&lt;=1,D56&lt;=1,D63&lt;=1,D70&lt;=1,D77&lt;=1,D82&lt;=1,D90&lt;=1,D94&lt;=1,D98&lt;=1,D101&lt;=1,D108&lt;=1,D112&lt;=1,D116&lt;=1,D120&lt;=1,D126&lt;=1,D143&lt;=1),"No more than one scoring area in each section scored Approaches","More than one scoring area in each section scored Approaches")</f>
        <v>More than one scoring area in each section scored Approaches</v>
      </c>
      <c r="C149" s="32"/>
      <c r="D149" s="32"/>
      <c r="E149" s="32"/>
      <c r="F149" s="31"/>
      <c r="G149" s="25"/>
    </row>
    <row r="150" spans="1:7" ht="12.75">
      <c r="A150" s="2"/>
      <c r="B150" s="5" t="str">
        <f>IF(D144&lt;=0.05*(C144+D144+E144+F144),"Meets 95% Test","Fails 95% Test")</f>
        <v>Fails 95% Test</v>
      </c>
      <c r="C150" s="32"/>
      <c r="D150" s="32"/>
      <c r="E150" s="32"/>
      <c r="F150" s="31"/>
      <c r="G150" s="25"/>
    </row>
    <row r="151" spans="1:7" ht="12.75">
      <c r="A151" s="2"/>
      <c r="B151" s="5"/>
      <c r="C151" s="32"/>
      <c r="D151" s="32"/>
      <c r="E151" s="32"/>
      <c r="F151" s="31"/>
      <c r="G151" s="25"/>
    </row>
    <row r="152" spans="1:7" ht="12.75">
      <c r="A152" s="2" t="s">
        <v>248</v>
      </c>
      <c r="B152" s="5"/>
      <c r="C152" s="32"/>
      <c r="D152" s="32"/>
      <c r="E152" s="32"/>
      <c r="F152" s="31"/>
      <c r="G152" s="25"/>
    </row>
    <row r="153" spans="1:7" ht="25.5">
      <c r="A153" s="2"/>
      <c r="B153" s="5" t="str">
        <f>IF(AND(C144=0,D10&lt;=1,D14&lt;=1,D21&lt;=1,D28&lt;=1,D35&lt;=1,D42&lt;=1,D49&lt;=1,D56&lt;=1,D63&lt;=1,D70&lt;=1,D77&lt;=1,D82&lt;=1,D90&lt;=1,D94&lt;=1,D98&lt;=1,D101&lt;=1,D108&lt;=1,D112&lt;=1,D116&lt;=1,D120&lt;=1,D126&lt;=1,D143&lt;=1,D144&lt;=0.05*(C144+D144+E144+F144)),"Meets the Criteria, Therefore Substantively Complete","Fails to Meet the Criteria, Therefore Substantively Incomplete")</f>
        <v>Fails to Meet the Criteria, Therefore Substantively Incomplete</v>
      </c>
      <c r="C153" s="32"/>
      <c r="D153" s="32"/>
      <c r="E153" s="32"/>
      <c r="F153" s="31"/>
      <c r="G153" s="25"/>
    </row>
  </sheetData>
  <sheetProtection password="C400" sheet="1" objects="1" scenarios="1" selectLockedCells="1" selectUnlockedCells="1"/>
  <printOptions/>
  <pageMargins left="0" right="0" top="0.75" bottom="0" header="0.25" footer="0.5"/>
  <pageSetup horizontalDpi="600" verticalDpi="600" orientation="portrait" r:id="rId1"/>
  <headerFooter alignWithMargins="0">
    <oddHeader>&amp;L&amp;P&amp;CGraysmark Rubric 
2010-2011 Application Cycle</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csmorrv</cp:lastModifiedBy>
  <cp:lastPrinted>2010-01-08T16:41:53Z</cp:lastPrinted>
  <dcterms:created xsi:type="dcterms:W3CDTF">2008-09-15T17:25:28Z</dcterms:created>
  <dcterms:modified xsi:type="dcterms:W3CDTF">2010-01-08T16:42:09Z</dcterms:modified>
  <cp:category/>
  <cp:version/>
  <cp:contentType/>
  <cp:contentStatus/>
</cp:coreProperties>
</file>