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sledera\Desktop\Intervention FY23 Audits\"/>
    </mc:Choice>
  </mc:AlternateContent>
  <workbookProtection workbookAlgorithmName="SHA-512" workbookHashValue="ZBn/rRTXZ0qHmUKa86WWWeo65zZVkkC/Zyc0iY+0MdtbRYsU+3W08Uw8w8WpA/wZUfIO0qP+9tWDcEiS58E2NQ==" workbookSaltValue="VbEcLo8Wgm2NTlzb60/w+A==" workbookSpinCount="100000" lockStructure="1"/>
  <bookViews>
    <workbookView xWindow="0" yWindow="0" windowWidth="28800" windowHeight="12225" tabRatio="785"/>
  </bookViews>
  <sheets>
    <sheet name="Instructions" sheetId="6" r:id="rId1"/>
    <sheet name="Calculations-Data Entry" sheetId="1" r:id="rId2"/>
    <sheet name="Default &amp; Going Concern" sheetId="2" r:id="rId3"/>
    <sheet name="Performance Summary" sheetId="3" r:id="rId4"/>
    <sheet name="FY24 Measure Formulas &amp; Ratings" sheetId="7" r:id="rId5"/>
  </sheets>
  <definedNames>
    <definedName name="_xlnm.Print_Area" localSheetId="2">'Default &amp; Going Concern'!$A$1:$E$20</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3" l="1"/>
  <c r="F12" i="3"/>
  <c r="E12" i="3"/>
  <c r="D12" i="3"/>
  <c r="C12" i="3"/>
  <c r="B12" i="3"/>
  <c r="C32" i="1" l="1"/>
  <c r="D32" i="1"/>
  <c r="E32" i="1"/>
  <c r="F32" i="1"/>
  <c r="G32" i="1"/>
  <c r="H32" i="1"/>
  <c r="B32" i="1"/>
  <c r="G14" i="3" l="1"/>
  <c r="F14" i="3"/>
  <c r="E14" i="3"/>
  <c r="D14" i="3"/>
  <c r="C14" i="3"/>
  <c r="D17" i="1" l="1"/>
  <c r="E17" i="1"/>
  <c r="F17" i="1"/>
  <c r="G17" i="1"/>
  <c r="C17" i="1"/>
  <c r="G15" i="3" l="1"/>
  <c r="B35" i="1" l="1"/>
  <c r="B34" i="1"/>
  <c r="B33" i="1"/>
  <c r="H35" i="1"/>
  <c r="G35" i="1"/>
  <c r="F35" i="1"/>
  <c r="E35" i="1"/>
  <c r="D35" i="1"/>
  <c r="H34" i="1"/>
  <c r="G34" i="1"/>
  <c r="F34" i="1"/>
  <c r="E34" i="1"/>
  <c r="D34" i="1"/>
  <c r="H33" i="1"/>
  <c r="G33" i="1"/>
  <c r="F33" i="1"/>
  <c r="E33" i="1"/>
  <c r="D33" i="1"/>
  <c r="H49" i="1" l="1"/>
  <c r="H50" i="1" s="1"/>
  <c r="H36" i="1"/>
  <c r="G21" i="1"/>
  <c r="G22" i="1" s="1"/>
  <c r="H38" i="1" l="1"/>
  <c r="H39" i="1" s="1"/>
  <c r="G11" i="3" s="1"/>
  <c r="G24" i="1"/>
  <c r="G10" i="3" s="1"/>
  <c r="B13" i="3"/>
  <c r="E15" i="3"/>
  <c r="C15" i="3"/>
  <c r="D15" i="3"/>
  <c r="F16" i="3"/>
  <c r="F15" i="3"/>
  <c r="B15" i="3"/>
  <c r="B16" i="3"/>
  <c r="B21" i="1" l="1"/>
  <c r="B5" i="3"/>
  <c r="B4" i="3"/>
  <c r="B3" i="3"/>
  <c r="B5" i="2"/>
  <c r="B4" i="2"/>
  <c r="B3" i="2"/>
  <c r="G49" i="1" l="1"/>
  <c r="G50" i="1" s="1"/>
  <c r="F49" i="1"/>
  <c r="F50" i="1" s="1"/>
  <c r="E49" i="1"/>
  <c r="E50" i="1" s="1"/>
  <c r="D49" i="1" l="1"/>
  <c r="D50" i="1" s="1"/>
  <c r="C67" i="1"/>
  <c r="B67" i="1"/>
  <c r="C66" i="1"/>
  <c r="B66" i="1"/>
  <c r="G36" i="1"/>
  <c r="G38" i="1" s="1"/>
  <c r="G39" i="1" s="1"/>
  <c r="F36" i="1"/>
  <c r="E36" i="1"/>
  <c r="D36" i="1"/>
  <c r="C36" i="1"/>
  <c r="C38" i="1" s="1"/>
  <c r="C39" i="1" s="1"/>
  <c r="B36" i="1"/>
  <c r="B38" i="1" s="1"/>
  <c r="B39" i="1" s="1"/>
  <c r="F21" i="1"/>
  <c r="F22" i="1" s="1"/>
  <c r="E21" i="1"/>
  <c r="E22" i="1" s="1"/>
  <c r="D21" i="1"/>
  <c r="D22" i="1" s="1"/>
  <c r="C21" i="1"/>
  <c r="C22" i="1" s="1"/>
  <c r="B22" i="1"/>
  <c r="B17" i="1"/>
  <c r="D38" i="1" l="1"/>
  <c r="D39" i="1" s="1"/>
  <c r="C11" i="3" s="1"/>
  <c r="E38" i="1"/>
  <c r="E39" i="1" s="1"/>
  <c r="D11" i="3" s="1"/>
  <c r="F38" i="1"/>
  <c r="F39" i="1" s="1"/>
  <c r="E11" i="3" s="1"/>
  <c r="D13" i="3"/>
  <c r="B11" i="3"/>
  <c r="B61" i="1"/>
  <c r="B64" i="1" s="1"/>
  <c r="F11" i="3"/>
  <c r="C61" i="1"/>
  <c r="C64" i="1" s="1"/>
  <c r="B68" i="1"/>
  <c r="C13" i="3"/>
  <c r="E24" i="1"/>
  <c r="E10" i="3" s="1"/>
  <c r="D24" i="1"/>
  <c r="D10" i="3" s="1"/>
  <c r="C68" i="1"/>
  <c r="F13" i="3"/>
  <c r="E13" i="3"/>
  <c r="B24" i="1"/>
  <c r="B10" i="3" s="1"/>
  <c r="F24" i="1"/>
  <c r="F10" i="3" s="1"/>
  <c r="C24" i="1"/>
  <c r="C10" i="3" s="1"/>
  <c r="G13" i="3" l="1"/>
  <c r="B70" i="1"/>
  <c r="B17" i="3" s="1"/>
  <c r="C70" i="1"/>
  <c r="F17" i="3" s="1"/>
</calcChain>
</file>

<file path=xl/comments1.xml><?xml version="1.0" encoding="utf-8"?>
<comments xmlns="http://schemas.openxmlformats.org/spreadsheetml/2006/main">
  <authors>
    <author>Andrea Leder</author>
  </authors>
  <commentList>
    <comment ref="B10" authorId="0" shapeId="0">
      <text>
        <r>
          <rPr>
            <b/>
            <sz val="9"/>
            <color indexed="81"/>
            <rFont val="Tahoma"/>
            <family val="2"/>
          </rPr>
          <t>Andrea Leder:</t>
        </r>
        <r>
          <rPr>
            <sz val="9"/>
            <color indexed="81"/>
            <rFont val="Tahoma"/>
            <family val="2"/>
          </rPr>
          <t xml:space="preserve">
To access the FY23 dashboard detail, the charter representative must log-in to ASBCS Online and select the “Financial &amp; ADM” option under “More” (right side of screen).</t>
        </r>
      </text>
    </comment>
    <comment ref="A12" authorId="0" shapeId="0">
      <text>
        <r>
          <rPr>
            <b/>
            <sz val="9"/>
            <color indexed="81"/>
            <rFont val="Tahoma"/>
            <family val="2"/>
          </rPr>
          <t>Andrea Leder:</t>
        </r>
        <r>
          <rPr>
            <sz val="9"/>
            <color indexed="81"/>
            <rFont val="Tahoma"/>
            <family val="2"/>
          </rPr>
          <t xml:space="preserve">
Minimally, the charter holder must include in this row the charter holder’s unspent Classroom Site Fund monies from FY24 (received to date) and, if applicable, from prior fiscal years.</t>
        </r>
      </text>
    </comment>
    <comment ref="A14" authorId="0" shapeId="0">
      <text>
        <r>
          <rPr>
            <b/>
            <sz val="9"/>
            <color indexed="81"/>
            <rFont val="Tahoma"/>
            <family val="2"/>
          </rPr>
          <t>Andrea Leder:</t>
        </r>
        <r>
          <rPr>
            <sz val="9"/>
            <color indexed="81"/>
            <rFont val="Tahoma"/>
            <family val="2"/>
          </rPr>
          <t xml:space="preserve">
Includes any investments identified on the statement of financial position as assets - whether current or not - that are not restricted for a specific purpose.</t>
        </r>
      </text>
    </comment>
    <comment ref="A15" authorId="0" shapeId="0">
      <text>
        <r>
          <rPr>
            <b/>
            <sz val="9"/>
            <color indexed="81"/>
            <rFont val="Tahoma"/>
            <family val="2"/>
          </rPr>
          <t>Andrea Leder:</t>
        </r>
        <r>
          <rPr>
            <sz val="9"/>
            <color indexed="81"/>
            <rFont val="Tahoma"/>
            <family val="2"/>
          </rPr>
          <t xml:space="preserve">
Factoring involves a charter holder obtaining advances on its state equalization payments from an outside party.</t>
        </r>
      </text>
    </comment>
    <comment ref="A20" authorId="0" shapeId="0">
      <text>
        <r>
          <rPr>
            <b/>
            <sz val="9"/>
            <color indexed="81"/>
            <rFont val="Tahoma"/>
            <family val="2"/>
          </rPr>
          <t>Andrea Leder:</t>
        </r>
        <r>
          <rPr>
            <sz val="9"/>
            <color indexed="81"/>
            <rFont val="Tahoma"/>
            <family val="2"/>
          </rPr>
          <t xml:space="preserve">
Noncash expenses are noncash expenses as outlined on the cash flow statement or identified in the financial statement notes.</t>
        </r>
      </text>
    </comment>
    <comment ref="B29" authorId="0" shapeId="0">
      <text>
        <r>
          <rPr>
            <b/>
            <sz val="9"/>
            <color indexed="81"/>
            <rFont val="Tahoma"/>
            <family val="2"/>
          </rPr>
          <t>Andrea Leder:</t>
        </r>
        <r>
          <rPr>
            <sz val="9"/>
            <color indexed="81"/>
            <rFont val="Tahoma"/>
            <family val="2"/>
          </rPr>
          <t xml:space="preserve">
To access the FY23 dashboard detail, the charter representative must log-in to ASBCS Online and select the “Financial &amp; ADM” option under “More” (right side of screen).</t>
        </r>
      </text>
    </comment>
    <comment ref="A31" authorId="0" shapeId="0">
      <text>
        <r>
          <rPr>
            <b/>
            <sz val="9"/>
            <color indexed="81"/>
            <rFont val="Tahoma"/>
            <family val="2"/>
          </rPr>
          <t>Andrea Leder:</t>
        </r>
        <r>
          <rPr>
            <sz val="9"/>
            <color indexed="81"/>
            <rFont val="Tahoma"/>
            <family val="2"/>
          </rPr>
          <t xml:space="preserve">
Noncash revenues are noncash revenues as outlined on the cash flow statement or identified in the financial statement notes.</t>
        </r>
      </text>
    </comment>
    <comment ref="A38" authorId="0" shapeId="0">
      <text>
        <r>
          <rPr>
            <b/>
            <sz val="9"/>
            <color indexed="81"/>
            <rFont val="Tahoma"/>
            <family val="2"/>
          </rPr>
          <t>Andrea Leder:</t>
        </r>
        <r>
          <rPr>
            <sz val="9"/>
            <color indexed="81"/>
            <rFont val="Tahoma"/>
            <family val="2"/>
          </rPr>
          <t xml:space="preserve">
Note: Beginning with the FY23 audits, the framework will consider charter holders’ change in net assets without donor restrictions instead of using the total change in net assets for those that would be positively affected. See the framework measure guide for more information.</t>
        </r>
      </text>
    </comment>
    <comment ref="A39" authorId="0" shapeId="0">
      <text>
        <r>
          <rPr>
            <b/>
            <sz val="9"/>
            <color indexed="81"/>
            <rFont val="Tahoma"/>
            <family val="2"/>
          </rPr>
          <t>Andrea Leder:</t>
        </r>
        <r>
          <rPr>
            <sz val="9"/>
            <color indexed="81"/>
            <rFont val="Tahoma"/>
            <family val="2"/>
          </rPr>
          <t xml:space="preserve">
Note: The charter holder’s unrestricted days liquidity will also be considered when assigning the rating for this measure. See the framework measure guide for more information.</t>
        </r>
      </text>
    </comment>
    <comment ref="A41" authorId="0" shapeId="0">
      <text>
        <r>
          <rPr>
            <b/>
            <sz val="9"/>
            <color indexed="81"/>
            <rFont val="Tahoma"/>
            <family val="2"/>
          </rPr>
          <t>Andrea Leder:</t>
        </r>
        <r>
          <rPr>
            <sz val="9"/>
            <color indexed="81"/>
            <rFont val="Tahoma"/>
            <family val="2"/>
          </rPr>
          <t xml:space="preserve">
To access the FY22 dashboard detail, the charter representative must log-in to ASBCS Online and select the “Financial &amp; ADM” option under “More” (right side of screen).</t>
        </r>
      </text>
    </comment>
    <comment ref="A42" authorId="0" shapeId="0">
      <text>
        <r>
          <rPr>
            <b/>
            <sz val="9"/>
            <color indexed="81"/>
            <rFont val="Tahoma"/>
            <family val="2"/>
          </rPr>
          <t>Andrea Leder:</t>
        </r>
        <r>
          <rPr>
            <sz val="9"/>
            <color indexed="81"/>
            <rFont val="Tahoma"/>
            <family val="2"/>
          </rPr>
          <t xml:space="preserve">
To access the FY22 dashboard detail, the charter representative must log-in to ASBCS Online and select the “Financial &amp; ADM” option under “More” (right side of screen).</t>
        </r>
      </text>
    </comment>
    <comment ref="D53" authorId="0" shapeId="0">
      <text>
        <r>
          <rPr>
            <b/>
            <sz val="9"/>
            <color indexed="81"/>
            <rFont val="Tahoma"/>
            <family val="2"/>
          </rPr>
          <t>Andrea Leder:</t>
        </r>
        <r>
          <rPr>
            <sz val="9"/>
            <color indexed="81"/>
            <rFont val="Tahoma"/>
            <family val="2"/>
          </rPr>
          <t xml:space="preserve">
Enter the month of the ADE report accessed through the website link in Cell C53.</t>
        </r>
      </text>
    </comment>
    <comment ref="E53" authorId="0" shapeId="0">
      <text>
        <r>
          <rPr>
            <b/>
            <sz val="9"/>
            <color indexed="81"/>
            <rFont val="Tahoma"/>
            <family val="2"/>
          </rPr>
          <t>Andrea Leder:</t>
        </r>
        <r>
          <rPr>
            <sz val="9"/>
            <color indexed="81"/>
            <rFont val="Tahoma"/>
            <family val="2"/>
          </rPr>
          <t xml:space="preserve">
Enter the month of the ADE report accessed through the website link in Cell C53.</t>
        </r>
      </text>
    </comment>
    <comment ref="F53" authorId="0" shapeId="0">
      <text>
        <r>
          <rPr>
            <b/>
            <sz val="9"/>
            <color indexed="81"/>
            <rFont val="Tahoma"/>
            <family val="2"/>
          </rPr>
          <t>Andrea Leder:</t>
        </r>
        <r>
          <rPr>
            <sz val="9"/>
            <color indexed="81"/>
            <rFont val="Tahoma"/>
            <family val="2"/>
          </rPr>
          <t xml:space="preserve">
Enter the month of the ADE report accessed through the website link in Cell C53.</t>
        </r>
      </text>
    </comment>
    <comment ref="G53" authorId="0" shapeId="0">
      <text>
        <r>
          <rPr>
            <b/>
            <sz val="9"/>
            <color indexed="81"/>
            <rFont val="Tahoma"/>
            <family val="2"/>
          </rPr>
          <t>Andrea Leder:</t>
        </r>
        <r>
          <rPr>
            <sz val="9"/>
            <color indexed="81"/>
            <rFont val="Tahoma"/>
            <family val="2"/>
          </rPr>
          <t xml:space="preserve">
Enter the month of the ADE report accessed through the website link in Cell C53.</t>
        </r>
      </text>
    </comment>
    <comment ref="H53" authorId="0" shapeId="0">
      <text>
        <r>
          <rPr>
            <b/>
            <sz val="9"/>
            <color indexed="81"/>
            <rFont val="Tahoma"/>
            <family val="2"/>
          </rPr>
          <t>Andrea Leder:</t>
        </r>
        <r>
          <rPr>
            <sz val="9"/>
            <color indexed="81"/>
            <rFont val="Tahoma"/>
            <family val="2"/>
          </rPr>
          <t xml:space="preserve">
Enter the month of the ADE report accessed through the website link in Cell C53.</t>
        </r>
      </text>
    </comment>
    <comment ref="A55" authorId="0" shapeId="0">
      <text>
        <r>
          <rPr>
            <b/>
            <sz val="9"/>
            <color indexed="81"/>
            <rFont val="Tahoma"/>
            <family val="2"/>
          </rPr>
          <t>Andrea Leder:</t>
        </r>
        <r>
          <rPr>
            <sz val="9"/>
            <color indexed="81"/>
            <rFont val="Tahoma"/>
            <family val="2"/>
          </rPr>
          <t xml:space="preserve">
To access the FY23 dashboard detail, the charter representative must log-in to ASBCS Online and select the “Financial &amp; ADM” option under “More” (right side of screen).</t>
        </r>
      </text>
    </comment>
    <comment ref="B60" authorId="0" shapeId="0">
      <text>
        <r>
          <rPr>
            <b/>
            <sz val="9"/>
            <color indexed="81"/>
            <rFont val="Tahoma"/>
            <family val="2"/>
          </rPr>
          <t>Andrea Leder:</t>
        </r>
        <r>
          <rPr>
            <sz val="9"/>
            <color indexed="81"/>
            <rFont val="Tahoma"/>
            <family val="2"/>
          </rPr>
          <t xml:space="preserve">
To access the FY23 dashboard detail, the charter representative must log-in to ASBCS Online and select the “Financial &amp; ADM” option under “More” (right side of screen).</t>
        </r>
      </text>
    </comment>
    <comment ref="A62" authorId="0" shapeId="0">
      <text>
        <r>
          <rPr>
            <b/>
            <sz val="9"/>
            <color indexed="81"/>
            <rFont val="Tahoma"/>
            <family val="2"/>
          </rPr>
          <t>Andrea Leder:</t>
        </r>
        <r>
          <rPr>
            <sz val="9"/>
            <color indexed="81"/>
            <rFont val="Tahoma"/>
            <family val="2"/>
          </rPr>
          <t xml:space="preserve">
This row would include the interest expense associated with the charter holder’s “debt principal.”</t>
        </r>
      </text>
    </comment>
    <comment ref="A65" authorId="0" shapeId="0">
      <text>
        <r>
          <rPr>
            <b/>
            <sz val="9"/>
            <color indexed="81"/>
            <rFont val="Tahoma"/>
            <family val="2"/>
          </rPr>
          <t>Andrea Leder:</t>
        </r>
        <r>
          <rPr>
            <sz val="9"/>
            <color indexed="81"/>
            <rFont val="Tahoma"/>
            <family val="2"/>
          </rPr>
          <t xml:space="preserve">
This row would include principal payments associated with 1) bonds, loans or finance leases for a charter holder that purchases its facilities and 2) principal payments associated with other long-term loans obtained by the charter holder. Amounts owed on equipment or vehicle finance leases, lines of credit or credit cards are not included in the calculation. See the framework measure guide for additional considerations.</t>
        </r>
      </text>
    </comment>
    <comment ref="A70" authorId="0" shapeId="0">
      <text>
        <r>
          <rPr>
            <b/>
            <sz val="9"/>
            <color indexed="81"/>
            <rFont val="Tahoma"/>
            <family val="2"/>
          </rPr>
          <t>Andrea Leder:</t>
        </r>
        <r>
          <rPr>
            <sz val="9"/>
            <color indexed="81"/>
            <rFont val="Tahoma"/>
            <family val="2"/>
          </rPr>
          <t xml:space="preserve">
Note: The charter holder’s unrestricted days liquidity will also be considered when assigning the rating for this measure. See the framework measure guide for more information.</t>
        </r>
      </text>
    </comment>
  </commentList>
</comments>
</file>

<file path=xl/comments2.xml><?xml version="1.0" encoding="utf-8"?>
<comments xmlns="http://schemas.openxmlformats.org/spreadsheetml/2006/main">
  <authors>
    <author>Andrea Leder</author>
  </authors>
  <commentList>
    <comment ref="A9" authorId="0" shapeId="0">
      <text>
        <r>
          <rPr>
            <b/>
            <sz val="9"/>
            <color indexed="81"/>
            <rFont val="Tahoma"/>
            <family val="2"/>
          </rPr>
          <t>Andrea Leder:</t>
        </r>
        <r>
          <rPr>
            <sz val="9"/>
            <color indexed="81"/>
            <rFont val="Tahoma"/>
            <family val="2"/>
          </rPr>
          <t xml:space="preserve">
To access the FY23 dashboard detail, the charter representative must log-in to ASBCS Online and select the “Financial &amp; ADM” option under “More” (right side of screen).</t>
        </r>
      </text>
    </comment>
    <comment ref="A13" authorId="0" shapeId="0">
      <text>
        <r>
          <rPr>
            <b/>
            <sz val="9"/>
            <color indexed="81"/>
            <rFont val="Tahoma"/>
            <family val="2"/>
          </rPr>
          <t>Andrea Leder:</t>
        </r>
        <r>
          <rPr>
            <sz val="9"/>
            <color indexed="81"/>
            <rFont val="Tahoma"/>
            <family val="2"/>
          </rPr>
          <t xml:space="preserve">
Identify whether the charter holder is in default on any loans or facility agreements.</t>
        </r>
      </text>
    </comment>
    <comment ref="A17" authorId="0" shapeId="0">
      <text>
        <r>
          <rPr>
            <b/>
            <sz val="9"/>
            <color indexed="81"/>
            <rFont val="Tahoma"/>
            <family val="2"/>
          </rPr>
          <t>Andrea Leder:</t>
        </r>
        <r>
          <rPr>
            <sz val="9"/>
            <color indexed="81"/>
            <rFont val="Tahoma"/>
            <family val="2"/>
          </rPr>
          <t xml:space="preserve">
To access the FY23 dashboard detail, the charter representative must log-in to ASBCS Online and select the “Financial &amp; ADM” option under “More” (right side of screen).</t>
        </r>
      </text>
    </comment>
    <comment ref="A20" authorId="0" shapeId="0">
      <text>
        <r>
          <rPr>
            <b/>
            <sz val="9"/>
            <color indexed="81"/>
            <rFont val="Tahoma"/>
            <family val="2"/>
          </rPr>
          <t>Andrea Leder:</t>
        </r>
        <r>
          <rPr>
            <sz val="9"/>
            <color indexed="81"/>
            <rFont val="Tahoma"/>
            <family val="2"/>
          </rPr>
          <t xml:space="preserve">
Summarize management's FY24 analysis, which the charter holder's audit firm will review as part of the FY24 audit.</t>
        </r>
      </text>
    </comment>
  </commentList>
</comments>
</file>

<file path=xl/sharedStrings.xml><?xml version="1.0" encoding="utf-8"?>
<sst xmlns="http://schemas.openxmlformats.org/spreadsheetml/2006/main" count="302" uniqueCount="217">
  <si>
    <t xml:space="preserve">Charter Holder Name: </t>
  </si>
  <si>
    <t>Charter Holder CTDS:</t>
  </si>
  <si>
    <t>Charter Holder Entity ID:</t>
  </si>
  <si>
    <t>QUARTERLY CALCULATIONS:</t>
  </si>
  <si>
    <t>Cash &amp; Cash Equivalents</t>
  </si>
  <si>
    <t>CSF Cash Carryover &amp; Other Restricted Cash</t>
  </si>
  <si>
    <t>Other Sources of Liquidity</t>
  </si>
  <si>
    <t>AVAILABLE LIQUIDITY</t>
  </si>
  <si>
    <t>Total Expenses</t>
  </si>
  <si>
    <t>Depreciation/Amortization</t>
  </si>
  <si>
    <t>Other Noncash Expenses</t>
  </si>
  <si>
    <t>ADJUSTED EXPENSES</t>
  </si>
  <si>
    <t>DAILY EXPENSES</t>
  </si>
  <si>
    <t>UNRESTRICTED DAYS LIQUIDITY</t>
  </si>
  <si>
    <t>ADJUSTED NET INCOME</t>
  </si>
  <si>
    <t>Adjusted Net Income</t>
  </si>
  <si>
    <t>Interest Expense</t>
  </si>
  <si>
    <t>Facility Lease Expense</t>
  </si>
  <si>
    <t>AVAILABLE RESOURCES</t>
  </si>
  <si>
    <t>Debt Principal</t>
  </si>
  <si>
    <t>Interest</t>
  </si>
  <si>
    <t>TOTAL DEBT AND FACILITY LEASE COSTS</t>
  </si>
  <si>
    <t>Lease Adjusted DSCR</t>
  </si>
  <si>
    <t>LEASE ADJUSTED DEBT SERVICE COVERAGE RATIO</t>
  </si>
  <si>
    <t>AVERAGE DAILY MEMBERSHIP</t>
  </si>
  <si>
    <t>3rd Quarter</t>
  </si>
  <si>
    <t>4th Quarter</t>
  </si>
  <si>
    <t>2nd Quarter</t>
  </si>
  <si>
    <t>1st Quarter</t>
  </si>
  <si>
    <r>
      <rPr>
        <sz val="11"/>
        <color theme="1"/>
        <rFont val="Calibri"/>
        <family val="2"/>
        <scheme val="minor"/>
      </rPr>
      <t xml:space="preserve">   </t>
    </r>
    <r>
      <rPr>
        <u/>
        <sz val="11"/>
        <color theme="1"/>
        <rFont val="Calibri"/>
        <family val="2"/>
        <scheme val="minor"/>
      </rPr>
      <t>CALCULATIONS:</t>
    </r>
  </si>
  <si>
    <t>FORMULA:</t>
  </si>
  <si>
    <t>divided by</t>
  </si>
  <si>
    <t>[(Total Expenses - Noncash Expenses)/365]</t>
  </si>
  <si>
    <t>MEASURE RATINGS:</t>
  </si>
  <si>
    <t>FORMULA #1:</t>
  </si>
  <si>
    <t>FORMULA #2:</t>
  </si>
  <si>
    <t>(Adjusted Net Income + Interest Expense + Facility Lease Expense)</t>
  </si>
  <si>
    <t>(Debt Principal + Interest + Facility Lease Expense)</t>
  </si>
  <si>
    <t>Unrestricted Days Liquidity Measure</t>
  </si>
  <si>
    <t>Adjusted Net Income Measure</t>
  </si>
  <si>
    <t>Average Daily Membership Measure</t>
  </si>
  <si>
    <t>Lease Adjusted Debt Service Coverage Ratio Measure</t>
  </si>
  <si>
    <t>DEFAULT</t>
  </si>
  <si>
    <t>Default Measure</t>
  </si>
  <si>
    <t>Going Concern Measure</t>
  </si>
  <si>
    <t>Considers absence or presence of certain disclosure in the audit.</t>
  </si>
  <si>
    <r>
      <t>Meets</t>
    </r>
    <r>
      <rPr>
        <sz val="11"/>
        <color theme="9" tint="-0.249977111117893"/>
        <rFont val="Calibri"/>
        <family val="2"/>
        <scheme val="minor"/>
      </rPr>
      <t xml:space="preserve"> </t>
    </r>
    <r>
      <rPr>
        <sz val="11"/>
        <rFont val="Calibri"/>
        <family val="2"/>
        <scheme val="minor"/>
      </rPr>
      <t>= Charter holder is not in default on material loans or facility agreements or both</t>
    </r>
  </si>
  <si>
    <r>
      <t xml:space="preserve">Below </t>
    </r>
    <r>
      <rPr>
        <sz val="11"/>
        <rFont val="Calibri"/>
        <family val="2"/>
        <scheme val="minor"/>
      </rPr>
      <t>= Charter holder is in default on material loans or facility agreements or both</t>
    </r>
  </si>
  <si>
    <t>RATING AS OF QUARTER END DATE</t>
  </si>
  <si>
    <t>CHARTER HOLDER'S BASIS FOR RATING</t>
  </si>
  <si>
    <t>GOING CONCERN</t>
  </si>
  <si>
    <t>LEASE ADJUSTED DSCR</t>
  </si>
  <si>
    <t>To facilitate charter holders monitoring, throughout the school year, their performance under the Board's Financial</t>
  </si>
  <si>
    <t>▪</t>
  </si>
  <si>
    <t>GENERAL INSTRUCTIONS</t>
  </si>
  <si>
    <t xml:space="preserve">On the "Calculations-Data Entry" tab, enter the applicable data in each field with a box border around it. Based on </t>
  </si>
  <si>
    <t>the data entered, your performance for the period will calculate automatically.</t>
  </si>
  <si>
    <t>If a field includes a red triangle in the right upper corner, then the field includes a comment. Click on the red triangle</t>
  </si>
  <si>
    <t>to see this additional information.</t>
  </si>
  <si>
    <t>1.</t>
  </si>
  <si>
    <t>2.</t>
  </si>
  <si>
    <t>3.</t>
  </si>
  <si>
    <t>Enter the charter holder's name, CTDS and Entity ID on the "Calculations-Data Entry" tab. Once entered, this</t>
  </si>
  <si>
    <t>information will populate on the other applicable tabs.</t>
  </si>
  <si>
    <t>▫</t>
  </si>
  <si>
    <t>If not specifically listed on the unaudited income statement (statement of activities), the charter</t>
  </si>
  <si>
    <t>holder must provide accounting system reports or lease and debt schedules identifying, as</t>
  </si>
  <si>
    <t>used in the Lease Adjusted Debt Service Coverage Ratio (Lease Adjusted DSCR) calculation.</t>
  </si>
  <si>
    <t>The charter holder must provide accounting system reports or debt schedules identifying, as</t>
  </si>
  <si>
    <t>holder's Lease Adjusted DSCR calculation.</t>
  </si>
  <si>
    <t>is not the case, support must be provided.</t>
  </si>
  <si>
    <t>report. In most cases, the amounts will be pulled directly from the unaudited financial statements. When that</t>
  </si>
  <si>
    <t>As data is entered on the "Calculations-Data Entry" and "Default &amp; Going Concern" tabs, the "Performance Summary"</t>
  </si>
  <si>
    <t>Final determinations of a charter holder's performance under the financial framework will be made by Board staff and</t>
  </si>
  <si>
    <t>any questions, please contact Board staff at (602) 364-3080 or audits@asbcs.az.gov.</t>
  </si>
  <si>
    <t>tab will update automatically.</t>
  </si>
  <si>
    <t>The Board has made available to charter representatives the detail behind the financial performance dashboards.</t>
  </si>
  <si>
    <t>In addition to the "General Instructions" above, the following instructions apply to charter holders in financial</t>
  </si>
  <si>
    <t>ADDITIONAL INSTRUCTIONS FOR CHARTERS IN INTERVENTION PROCESS</t>
  </si>
  <si>
    <t>Meets Standard</t>
  </si>
  <si>
    <t>Below Standard</t>
  </si>
  <si>
    <t>1st Quarter (Next Yr)</t>
  </si>
  <si>
    <t>Calculator provides a way to track performance throughout the school year to ensure they continue to</t>
  </si>
  <si>
    <t>meet the Board's financial performance expectations.</t>
  </si>
  <si>
    <t xml:space="preserve"> AVERAGE</t>
  </si>
  <si>
    <t>AS OF 9/30/23</t>
  </si>
  <si>
    <t>As of 9/30/23</t>
  </si>
  <si>
    <t>Not Applicable</t>
  </si>
  <si>
    <t>As of 9/30/23 (YTD)</t>
  </si>
  <si>
    <t>ANNUAL 100TH DAY ADM:</t>
  </si>
  <si>
    <t xml:space="preserve">FY2024 (Q1) [Year 1]  </t>
  </si>
  <si>
    <t>ADE ADM Summary Report Month</t>
  </si>
  <si>
    <t>Charter holders identified for intervention under the financial framework based on the FY2022 audit</t>
  </si>
  <si>
    <t>Select the Default measure rating ("Meets Standard", "Approaches Standard" or "Below Standard") as of the applicable</t>
  </si>
  <si>
    <t xml:space="preserve">quarter end date on the "Default &amp; Going Concern" tab and briefly provide the basis for the rating. For the June 30 quarterly </t>
  </si>
  <si>
    <t>report, the charter holder must also select the projected Going Concern measure rating ("Meets Standard" or "Below</t>
  </si>
  <si>
    <t>Standard") and briefly provide the charter holder's basis for the rating.</t>
  </si>
  <si>
    <t>FY2024 Financial Framework Measure Calculator (FY2024 Measure Calculator)</t>
  </si>
  <si>
    <t>must use the FY2024 Measure Calculator as part of the intervention process.</t>
  </si>
  <si>
    <t>For charter holders not identified for intervention based on the FY2023 audit, the FY2024 Measure</t>
  </si>
  <si>
    <r>
      <t>be reflected in the dashboard made publicly available after the charter holder's FY2024 audit has been reviewed.</t>
    </r>
    <r>
      <rPr>
        <sz val="11"/>
        <color theme="1"/>
        <rFont val="Calibri"/>
        <family val="2"/>
        <scheme val="minor"/>
      </rPr>
      <t xml:space="preserve"> If you have</t>
    </r>
  </si>
  <si>
    <t>To access the FY2023 dashboard detail, the charter representative must:</t>
  </si>
  <si>
    <t>intervention and required to use the FY2024 Measure Calculator as part of the intervention process.</t>
  </si>
  <si>
    <r>
      <t xml:space="preserve">All FY2024 </t>
    </r>
    <r>
      <rPr>
        <u/>
        <sz val="11"/>
        <color theme="1"/>
        <rFont val="Calibri"/>
        <family val="2"/>
        <scheme val="minor"/>
      </rPr>
      <t>dollar amounts</t>
    </r>
    <r>
      <rPr>
        <sz val="11"/>
        <color theme="1"/>
        <rFont val="Calibri"/>
        <family val="2"/>
        <scheme val="minor"/>
      </rPr>
      <t xml:space="preserve"> entered on the "Calculations-Data Entry" tab must be supported by the quarterly</t>
    </r>
  </si>
  <si>
    <t>applicable, the facility lease expense and interest expense paid by the charter holder for FY2024 and</t>
  </si>
  <si>
    <t>applicable, the "Debt Principal" paid by the charter holder in FY2024 and used in the charter</t>
  </si>
  <si>
    <t>NOTE: For the FY2024 Measure Calculators submitted by the charter holder subsequent to the initial submission,</t>
  </si>
  <si>
    <t>the charter holder will add the next quarter's data to the FY2024 Measure Calculator updated, as necessary, by</t>
  </si>
  <si>
    <t>Fiscal Year 2024 - Calculated Financial Framework Measures</t>
  </si>
  <si>
    <t>FY23 Dashboard</t>
  </si>
  <si>
    <t>As of 12/31/23 (YTD)</t>
  </si>
  <si>
    <t>As of 3/31/24 (YTD)</t>
  </si>
  <si>
    <t>As of 6/30/24 (YTD)</t>
  </si>
  <si>
    <t>As of 9/30/24 (YTD)</t>
  </si>
  <si>
    <t>FY24 Annual Budget Proj.</t>
  </si>
  <si>
    <t xml:space="preserve">   FY24 Growth Rate</t>
  </si>
  <si>
    <t xml:space="preserve">FY2024 (Q2) [Year 1]  </t>
  </si>
  <si>
    <t xml:space="preserve">FY2024 (Q3) [Year 1]  </t>
  </si>
  <si>
    <t xml:space="preserve">FY2024 (Q4) [Year 1]  </t>
  </si>
  <si>
    <t xml:space="preserve">FY2025 (Q1) [Year 1]  </t>
  </si>
  <si>
    <t xml:space="preserve">FY2023 [Year 2]  </t>
  </si>
  <si>
    <t>JUNE 30 CALCULATION:</t>
  </si>
  <si>
    <t>Fiscal Year 2024 - Default and Going Concern Measures</t>
  </si>
  <si>
    <t>FY23 Dashboard Rating</t>
  </si>
  <si>
    <t>As of 12/31/23</t>
  </si>
  <si>
    <t>As of 3/31/24</t>
  </si>
  <si>
    <t>As of 6/30/24</t>
  </si>
  <si>
    <t>As of 9/30/24</t>
  </si>
  <si>
    <t>PROJECTED RATING AS OF JUNE 30, 2024</t>
  </si>
  <si>
    <t>Fiscal Year 2024 - Financial Framework Performance Summary</t>
  </si>
  <si>
    <t>FY2023 AUDIT</t>
  </si>
  <si>
    <t>AS OF 12/31/23</t>
  </si>
  <si>
    <t>AS OF 3/31/24</t>
  </si>
  <si>
    <t>AS OF 6/30/24</t>
  </si>
  <si>
    <t>AS OF 9/30/24</t>
  </si>
  <si>
    <t>Approaches Standard</t>
  </si>
  <si>
    <t xml:space="preserve">Fiscal Year 2024 Measure Formulas and Ratings </t>
  </si>
  <si>
    <t xml:space="preserve">For more information, please see the financial framework measure guide at https://asbcs.az.gov/academic-performance/financial-performance. </t>
  </si>
  <si>
    <t>STANDARD CALCULATION</t>
  </si>
  <si>
    <t>(Total Revenues - Noncash Revenues) ["Adjusted Total Revenues"]</t>
  </si>
  <si>
    <t>(Unrestricted Cash + Government Funding Receivables + Unrestricted Investments)</t>
  </si>
  <si>
    <t>minus                                                                                                                                                                                                                                                                                                                     (Total Expenses - Noncash Expenses)</t>
  </si>
  <si>
    <t>Adjusted Net Income ("ANI")</t>
  </si>
  <si>
    <t>Adjusted Total Revenues ("ATR")</t>
  </si>
  <si>
    <t>CALCULATION TO DETERMINE EFFECT OF FACTORING</t>
  </si>
  <si>
    <t>(Unrestricted Cash + Government Funding Receivables + Unrestricted Investments - Factoring)</t>
  </si>
  <si>
    <t>FORMULA #3:</t>
  </si>
  <si>
    <r>
      <rPr>
        <i/>
        <sz val="9"/>
        <color theme="1"/>
        <rFont val="Calibri"/>
        <family val="2"/>
        <scheme val="minor"/>
      </rPr>
      <t>NOTE: Year 1 would be the year following the audit year and Year 2 would be the audit year.</t>
    </r>
    <r>
      <rPr>
        <i/>
        <sz val="11"/>
        <color theme="1"/>
        <rFont val="Calibri"/>
        <family val="2"/>
        <scheme val="minor"/>
      </rPr>
      <t xml:space="preserve">                                                                                                                                                                                                        </t>
    </r>
    <r>
      <rPr>
        <b/>
        <i/>
        <sz val="11"/>
        <color theme="1"/>
        <rFont val="Calibri"/>
        <family val="2"/>
        <scheme val="minor"/>
      </rPr>
      <t>Aggregated 3-Year</t>
    </r>
    <r>
      <rPr>
        <i/>
        <sz val="11"/>
        <color theme="1"/>
        <rFont val="Calibri"/>
        <family val="2"/>
        <scheme val="minor"/>
      </rPr>
      <t xml:space="preserve"> = (Year 1 ANI + Year 2 ANI + Year 3 ANI) divided by (Year 1 ATR + Year 2 ATR + Year 3 ATR)</t>
    </r>
  </si>
  <si>
    <r>
      <rPr>
        <b/>
        <i/>
        <sz val="11"/>
        <color theme="1"/>
        <rFont val="Calibri"/>
        <family val="2"/>
        <scheme val="minor"/>
      </rPr>
      <t>Aggregated 2-Year</t>
    </r>
    <r>
      <rPr>
        <i/>
        <sz val="11"/>
        <color theme="1"/>
        <rFont val="Calibri"/>
        <family val="2"/>
        <scheme val="minor"/>
      </rPr>
      <t xml:space="preserve"> = (Year 1 ANI + Year 2 ANI) divided by (Year 1 ATR + Year 2 ATR) </t>
    </r>
  </si>
  <si>
    <t>FOR FISCAL YEAR 2024 AUDITS</t>
  </si>
  <si>
    <r>
      <rPr>
        <b/>
        <sz val="11"/>
        <color theme="9" tint="-0.249977111117893"/>
        <rFont val="Calibri"/>
        <family val="2"/>
        <scheme val="minor"/>
      </rPr>
      <t>Meets Standard</t>
    </r>
    <r>
      <rPr>
        <sz val="11"/>
        <rFont val="Calibri"/>
        <family val="2"/>
        <scheme val="minor"/>
      </rPr>
      <t>=30 or more days</t>
    </r>
  </si>
  <si>
    <t>Adjusted net income is greater than or equal to $1</t>
  </si>
  <si>
    <r>
      <t>Approaches Standard</t>
    </r>
    <r>
      <rPr>
        <sz val="11"/>
        <rFont val="Calibri"/>
        <family val="2"/>
        <scheme val="minor"/>
      </rPr>
      <t>=≥ 15 days, but &lt; 30 days</t>
    </r>
  </si>
  <si>
    <t>OR</t>
  </si>
  <si>
    <r>
      <t>Below Standard</t>
    </r>
    <r>
      <rPr>
        <sz val="11"/>
        <rFont val="Calibri"/>
        <family val="2"/>
        <scheme val="minor"/>
      </rPr>
      <t>=&lt; 15 days</t>
    </r>
  </si>
  <si>
    <t>Audit Year Adjusted Total Margin is between 0 and negative 2.5% and Aggregated 3-Year Adjusted Total Margin is positive</t>
  </si>
  <si>
    <t>FOR FISCAL YEAR 2025 AUDITS</t>
  </si>
  <si>
    <t>Audit Year Adjusted Total Margin is between 0 and negative 2.5% and Aggregated 3-Year Adjusted Total Margin is between 0 and negative 4.99%</t>
  </si>
  <si>
    <t>35 or more days</t>
  </si>
  <si>
    <t>Audit Year Adjusted Total Margin is between negative 2.5% and negative 9.99% and Aggregated 3-Year Adjusted Total Margin is greater than negative 4.99%</t>
  </si>
  <si>
    <t xml:space="preserve">Below Standard </t>
  </si>
  <si>
    <t>≥ 30 days, but &lt; 35 days with an increase in days in most recent FY</t>
  </si>
  <si>
    <t>≥ 30 days, but &lt; 35 days with either a decrease or no change in days in most recent FY</t>
  </si>
  <si>
    <t>≥ 23 days, but &lt; 30 days</t>
  </si>
  <si>
    <t>&lt; 23 days</t>
  </si>
  <si>
    <t>Calculate the annual growth rates ("GR")</t>
  </si>
  <si>
    <t>NOTE: For "an increase in days" to exist, the charter holder's performance must improve by at least 1 full day from the prior FY. If the charter holder's performance does not improve by at least 1 full day, then "no change in days" will exist.</t>
  </si>
  <si>
    <t>FY24 GR = (FY24 ADM - FY23 ADM)/FY23 ADM                                                                                                                                                                                                                                      FY23 GR = (FY23 ADM - FY22 ADM)/FY22 ADM                                                                                                                                                                                                                                 FY22 GR = (FY22 ADM - FY21 ADM)/FY21 ADM</t>
  </si>
  <si>
    <t>Calculate the average</t>
  </si>
  <si>
    <t>3-Year Average = [(FY24 GR + FY23 GR + FY22 GR)/3]x100</t>
  </si>
  <si>
    <t>2-Year Average = [(FY24 GR + FY23 GR)/2]x100</t>
  </si>
  <si>
    <t>Calculate the change in ADM</t>
  </si>
  <si>
    <t>(FY24 ADM - FY22 ADM)/FY22 ADM</t>
  </si>
  <si>
    <t>Ratio exceeds 1.10</t>
  </si>
  <si>
    <t>Average calculation shows an increase and change is ADM is positive or is between 0 and negative 24.99%</t>
  </si>
  <si>
    <t>Ratio is between 1.0 and 1.10</t>
  </si>
  <si>
    <t>Average calculation shows a decrease of 4.99% or less and change in ADM is positive or is between 0 and negative 24.99%</t>
  </si>
  <si>
    <t>Ratio is less than 1.0</t>
  </si>
  <si>
    <r>
      <rPr>
        <b/>
        <sz val="11"/>
        <color rgb="FFFFC000"/>
        <rFont val="Calibri"/>
        <family val="2"/>
        <scheme val="minor"/>
      </rPr>
      <t>Approaches</t>
    </r>
    <r>
      <rPr>
        <b/>
        <sz val="11"/>
        <rFont val="Calibri"/>
        <family val="2"/>
        <scheme val="minor"/>
      </rPr>
      <t xml:space="preserve"> </t>
    </r>
    <r>
      <rPr>
        <sz val="11"/>
        <rFont val="Calibri"/>
        <family val="2"/>
        <scheme val="minor"/>
      </rPr>
      <t>= For a material loan agreement, facility agreement or both, the lender or landlord has allowed the charter holder to pause or reduce payments for a period of time under a forbearance or similar agreement.</t>
    </r>
  </si>
  <si>
    <t>The most recent audit does not include explanatory paragraph in Independent Auditor's Report or disclosure in the notes to the financial statements</t>
  </si>
  <si>
    <t>Disclosure in Independent Auditor's Report and financial statement notes (Substantial doubt about the charter holder's ability to continue operating is raised in the audit and is not alleviated by management's plans)</t>
  </si>
  <si>
    <t>Disclosure in financial statement notes only (Substantial doubt about the charter holder's ability to continue operating is raised in the audit, but is alleviated by management's plans)</t>
  </si>
  <si>
    <t>Government Funding Receivables</t>
  </si>
  <si>
    <t>Unrestricted Investments</t>
  </si>
  <si>
    <t>Factoring Liability at Quarter End Date</t>
  </si>
  <si>
    <t>CHANGE IN ADM</t>
  </si>
  <si>
    <r>
      <t xml:space="preserve">AVERAGE DAILY MEMBERSHIP </t>
    </r>
    <r>
      <rPr>
        <sz val="11"/>
        <color theme="4"/>
        <rFont val="Calibri"/>
        <family val="2"/>
        <scheme val="minor"/>
      </rPr>
      <t>(Average)</t>
    </r>
  </si>
  <si>
    <r>
      <t xml:space="preserve">AVERAGE DAILY MEMBERSHIP </t>
    </r>
    <r>
      <rPr>
        <sz val="11"/>
        <color theme="4"/>
        <rFont val="Calibri"/>
        <family val="2"/>
        <scheme val="minor"/>
      </rPr>
      <t>(Change in ADM)</t>
    </r>
  </si>
  <si>
    <t>ADJUSTED TOTAL REVENUES</t>
  </si>
  <si>
    <t>Total Revenues</t>
  </si>
  <si>
    <t>Noncash Revenues</t>
  </si>
  <si>
    <t>ADJUSTED TOTAL MARGIN</t>
  </si>
  <si>
    <t>FY2022 Adjusted Net Income</t>
  </si>
  <si>
    <t>FY2022 Adjusted Total Revenue</t>
  </si>
  <si>
    <t>AGGREGATED ADJUSTED TOTAL MARGIN</t>
  </si>
  <si>
    <r>
      <t xml:space="preserve">ADJUSTED NET INCOME </t>
    </r>
    <r>
      <rPr>
        <sz val="11"/>
        <color theme="4"/>
        <rFont val="Calibri"/>
        <family val="2"/>
        <scheme val="minor"/>
      </rPr>
      <t>(Audit Year)</t>
    </r>
  </si>
  <si>
    <r>
      <t xml:space="preserve">ADJUSTED NET INCOME </t>
    </r>
    <r>
      <rPr>
        <sz val="11"/>
        <color theme="4"/>
        <rFont val="Calibri"/>
        <family val="2"/>
        <scheme val="minor"/>
      </rPr>
      <t>(Aggregated)</t>
    </r>
  </si>
  <si>
    <t xml:space="preserve">representative following Board staff’s review of each report and will also be available through the charter holder’s </t>
  </si>
  <si>
    <t>financial performance dashboard. Eventually, the FY2024 Measure Calculator will reflect the charter holder’s financial</t>
  </si>
  <si>
    <t>performance for all quarters.</t>
  </si>
  <si>
    <t>Accessing FY2023 Dashboard Data</t>
  </si>
  <si>
    <t>Log-in to ASBCS Online (https://asbcs.my.site.com).</t>
  </si>
  <si>
    <t>After choosing the charter holder, select the “Financial &amp; ADM” option under the “More” option (right side of screen).</t>
  </si>
  <si>
    <t>For the financial information, click on the “Financial Number” for the applicable year in the “Financials” section.</t>
  </si>
  <si>
    <t>4.</t>
  </si>
  <si>
    <t>For the ADM information, click on the “Average Daily Membership Name” for the applicable fiscal year in the “ADM” section.</t>
  </si>
  <si>
    <t xml:space="preserve">For those charter holders in the financial intervention process, please remember to also complete the "Default &amp; Going Concern" tab. </t>
  </si>
  <si>
    <t>Board staff to address calculation issues. The Board-reviewed measure calculator will be emailed to the charter</t>
  </si>
  <si>
    <t>The FY2024 Measure Calculator reflects the changes to the financial framework measures approved by the Board</t>
  </si>
  <si>
    <t>Performance Framework (financial framework), the Board has developed the FY2024 Measure Calculator.</t>
  </si>
  <si>
    <t>Average calculation shows a decrease of 5% to 14.99% and change in ADM is positive or is between 0 and negative 49.99%</t>
  </si>
  <si>
    <t>Change in ADM is between negative 25% and negative 49.99% and average calculation shows an increase or a decrease of 14.99% or less</t>
  </si>
  <si>
    <t>Average calculation shows a decrease of 15% or more and change in ADM is any value</t>
  </si>
  <si>
    <t>Change in ADM is negative 50% or more and average calculation is any value</t>
  </si>
  <si>
    <t>Audit Year Adjusted Total Margin is less than negative 10% and Aggegated 3-Year Adjusted Total Margin is any value</t>
  </si>
  <si>
    <t>Audit Year Adjusted Total Margin is negative and Aggregated 3-Year Adjusted Total Margin is less than or equal to negative 5%</t>
  </si>
  <si>
    <t>in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</si>
</sst>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7" formatCode="&quot;$&quot;#,##0.00_);\(&quot;$&quot;#,##0.00\)"/>
    <numFmt numFmtId="164" formatCode="0.00_);\(0.00\)"/>
    <numFmt numFmtId="165" formatCode="0.0000"/>
    <numFmt numFmtId="166" formatCode="0.0%"/>
    <numFmt numFmtId="167" formatCode="m/d/yy;@"/>
  </numFmts>
  <fonts count="39" x14ac:knownFonts="1">
    <font>
      <sz val="11"/>
      <color theme="1"/>
      <name val="Calibri"/>
      <family val="2"/>
      <scheme val="minor"/>
    </font>
    <font>
      <b/>
      <sz val="11"/>
      <color theme="1"/>
      <name val="Calibri"/>
      <family val="2"/>
      <scheme val="minor"/>
    </font>
    <font>
      <u/>
      <sz val="12"/>
      <color theme="1"/>
      <name val="Calibri"/>
      <family val="2"/>
      <scheme val="minor"/>
    </font>
    <font>
      <b/>
      <sz val="14"/>
      <color theme="1"/>
      <name val="Calibri"/>
      <family val="2"/>
      <scheme val="minor"/>
    </font>
    <font>
      <u/>
      <sz val="11"/>
      <color theme="1"/>
      <name val="Calibri"/>
      <family val="2"/>
      <scheme val="minor"/>
    </font>
    <font>
      <i/>
      <sz val="11"/>
      <color theme="1"/>
      <name val="Calibri"/>
      <family val="2"/>
      <scheme val="minor"/>
    </font>
    <font>
      <b/>
      <sz val="11"/>
      <name val="Calibri"/>
      <family val="2"/>
      <scheme val="minor"/>
    </font>
    <font>
      <sz val="11"/>
      <name val="Calibri"/>
      <family val="2"/>
      <scheme val="minor"/>
    </font>
    <font>
      <b/>
      <sz val="11"/>
      <color theme="9" tint="-0.499984740745262"/>
      <name val="Calibri"/>
      <family val="2"/>
      <scheme val="minor"/>
    </font>
    <font>
      <b/>
      <sz val="11"/>
      <color theme="7"/>
      <name val="Calibri"/>
      <family val="2"/>
      <scheme val="minor"/>
    </font>
    <font>
      <b/>
      <sz val="11"/>
      <color rgb="FFC00000"/>
      <name val="Calibri"/>
      <family val="2"/>
      <scheme val="minor"/>
    </font>
    <font>
      <b/>
      <sz val="11"/>
      <color theme="9" tint="-0.249977111117893"/>
      <name val="Calibri"/>
      <family val="2"/>
      <scheme val="minor"/>
    </font>
    <font>
      <b/>
      <sz val="12"/>
      <color theme="1"/>
      <name val="Calibri"/>
      <family val="2"/>
      <scheme val="minor"/>
    </font>
    <font>
      <b/>
      <u/>
      <sz val="16"/>
      <color theme="1"/>
      <name val="Calibri"/>
      <family val="2"/>
      <scheme val="minor"/>
    </font>
    <font>
      <b/>
      <sz val="14"/>
      <color theme="4" tint="-0.249977111117893"/>
      <name val="Calibri"/>
      <family val="2"/>
      <scheme val="minor"/>
    </font>
    <font>
      <u/>
      <sz val="11"/>
      <color theme="10"/>
      <name val="Calibri"/>
      <family val="2"/>
      <scheme val="minor"/>
    </font>
    <font>
      <b/>
      <u/>
      <sz val="14"/>
      <color theme="10"/>
      <name val="Calibri"/>
      <family val="2"/>
      <scheme val="minor"/>
    </font>
    <font>
      <sz val="11"/>
      <color theme="1"/>
      <name val="Calibri"/>
      <family val="2"/>
      <scheme val="minor"/>
    </font>
    <font>
      <sz val="11"/>
      <color theme="9" tint="-0.249977111117893"/>
      <name val="Calibri"/>
      <family val="2"/>
      <scheme val="minor"/>
    </font>
    <font>
      <sz val="10"/>
      <color theme="1"/>
      <name val="Calibri"/>
      <family val="2"/>
      <scheme val="minor"/>
    </font>
    <font>
      <sz val="11"/>
      <color theme="10"/>
      <name val="Calibri"/>
      <family val="2"/>
      <scheme val="minor"/>
    </font>
    <font>
      <sz val="9"/>
      <color indexed="81"/>
      <name val="Tahoma"/>
      <family val="2"/>
    </font>
    <font>
      <b/>
      <sz val="9"/>
      <color indexed="81"/>
      <name val="Tahoma"/>
      <family val="2"/>
    </font>
    <font>
      <sz val="11"/>
      <color theme="1"/>
      <name val="Calibri"/>
      <family val="2"/>
    </font>
    <font>
      <b/>
      <u/>
      <sz val="18"/>
      <color theme="1"/>
      <name val="Calibri"/>
      <family val="2"/>
      <scheme val="minor"/>
    </font>
    <font>
      <i/>
      <u/>
      <sz val="11"/>
      <color theme="1"/>
      <name val="Calibri"/>
      <family val="2"/>
      <scheme val="minor"/>
    </font>
    <font>
      <sz val="12"/>
      <color theme="1"/>
      <name val="Calibri"/>
      <family val="2"/>
      <scheme val="minor"/>
    </font>
    <font>
      <sz val="11"/>
      <color theme="5"/>
      <name val="Calibri"/>
      <family val="2"/>
      <scheme val="minor"/>
    </font>
    <font>
      <i/>
      <sz val="9"/>
      <color theme="1"/>
      <name val="Calibri"/>
      <family val="2"/>
      <scheme val="minor"/>
    </font>
    <font>
      <b/>
      <i/>
      <sz val="11"/>
      <color theme="1"/>
      <name val="Calibri"/>
      <family val="2"/>
      <scheme val="minor"/>
    </font>
    <font>
      <b/>
      <i/>
      <sz val="11"/>
      <color theme="4"/>
      <name val="Calibri"/>
      <family val="2"/>
      <scheme val="minor"/>
    </font>
    <font>
      <b/>
      <u/>
      <sz val="11"/>
      <name val="Calibri"/>
      <family val="2"/>
      <scheme val="minor"/>
    </font>
    <font>
      <b/>
      <sz val="11"/>
      <color rgb="FFFFC000"/>
      <name val="Calibri"/>
      <family val="2"/>
      <scheme val="minor"/>
    </font>
    <font>
      <b/>
      <u/>
      <sz val="11"/>
      <color theme="1"/>
      <name val="Calibri"/>
      <family val="2"/>
      <scheme val="minor"/>
    </font>
    <font>
      <b/>
      <u/>
      <sz val="11"/>
      <name val="Calibri"/>
      <family val="2"/>
    </font>
    <font>
      <i/>
      <sz val="9"/>
      <name val="Calibri"/>
      <family val="2"/>
      <scheme val="minor"/>
    </font>
    <font>
      <b/>
      <u/>
      <sz val="11"/>
      <color theme="5" tint="-0.249977111117893"/>
      <name val="Calibri"/>
      <family val="2"/>
      <scheme val="minor"/>
    </font>
    <font>
      <sz val="11"/>
      <color theme="4"/>
      <name val="Calibri"/>
      <family val="2"/>
      <scheme val="minor"/>
    </font>
    <font>
      <b/>
      <u/>
      <sz val="13"/>
      <color rgb="FF7030A0"/>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1"/>
        <bgColor indexed="64"/>
      </patternFill>
    </fill>
    <fill>
      <patternFill patternType="solid">
        <fgColor theme="7" tint="0.59999389629810485"/>
        <bgColor indexed="64"/>
      </patternFill>
    </fill>
    <fill>
      <patternFill patternType="solid">
        <fgColor theme="1"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124">
    <xf numFmtId="0" fontId="0" fillId="0" borderId="0" xfId="0"/>
    <xf numFmtId="0" fontId="2" fillId="0" borderId="0" xfId="0" applyFont="1" applyAlignment="1">
      <alignment horizontal="left"/>
    </xf>
    <xf numFmtId="0" fontId="3" fillId="0" borderId="0" xfId="0" applyFont="1" applyAlignment="1">
      <alignment horizontal="left"/>
    </xf>
    <xf numFmtId="0" fontId="3" fillId="0" borderId="0" xfId="0" applyFont="1"/>
    <xf numFmtId="0" fontId="4" fillId="0" borderId="0" xfId="0" applyFont="1"/>
    <xf numFmtId="0" fontId="1" fillId="0" borderId="0" xfId="0" applyFont="1"/>
    <xf numFmtId="7" fontId="0" fillId="0" borderId="0" xfId="0" applyNumberFormat="1" applyAlignment="1">
      <alignment horizontal="right"/>
    </xf>
    <xf numFmtId="0" fontId="0" fillId="0" borderId="0" xfId="0" applyFont="1" applyAlignment="1">
      <alignment horizontal="right"/>
    </xf>
    <xf numFmtId="0" fontId="0" fillId="0" borderId="0" xfId="0" applyAlignment="1">
      <alignment horizontal="right"/>
    </xf>
    <xf numFmtId="0" fontId="1" fillId="0" borderId="0" xfId="0" applyFont="1" applyAlignment="1">
      <alignment horizontal="right"/>
    </xf>
    <xf numFmtId="0" fontId="0" fillId="2" borderId="0" xfId="0" applyFill="1"/>
    <xf numFmtId="0" fontId="0" fillId="0" borderId="0" xfId="0" applyAlignment="1">
      <alignment horizontal="left"/>
    </xf>
    <xf numFmtId="0" fontId="4" fillId="0" borderId="0" xfId="0" applyFont="1" applyAlignment="1">
      <alignment horizontal="right"/>
    </xf>
    <xf numFmtId="7" fontId="1" fillId="0" borderId="0" xfId="0" applyNumberFormat="1" applyFont="1" applyAlignment="1">
      <alignment horizontal="right"/>
    </xf>
    <xf numFmtId="0" fontId="7" fillId="0" borderId="0" xfId="0" applyFont="1"/>
    <xf numFmtId="0" fontId="12" fillId="2" borderId="0" xfId="0" applyFont="1" applyFill="1"/>
    <xf numFmtId="0" fontId="13" fillId="0" borderId="0" xfId="0" applyFont="1"/>
    <xf numFmtId="5" fontId="0" fillId="0" borderId="0" xfId="0" applyNumberFormat="1" applyFill="1"/>
    <xf numFmtId="7" fontId="0" fillId="0" borderId="0" xfId="0" applyNumberFormat="1" applyFill="1" applyAlignment="1">
      <alignment horizontal="right"/>
    </xf>
    <xf numFmtId="0" fontId="0" fillId="0" borderId="0" xfId="0" applyFill="1"/>
    <xf numFmtId="7" fontId="0" fillId="0" borderId="0" xfId="0" applyNumberFormat="1" applyFill="1"/>
    <xf numFmtId="7" fontId="0" fillId="0" borderId="0" xfId="0" applyNumberFormat="1" applyFont="1" applyFill="1" applyAlignment="1">
      <alignment horizontal="right"/>
    </xf>
    <xf numFmtId="5" fontId="1" fillId="0" borderId="0" xfId="0" applyNumberFormat="1" applyFont="1" applyFill="1" applyAlignment="1">
      <alignment horizontal="right"/>
    </xf>
    <xf numFmtId="7" fontId="1" fillId="0" borderId="0" xfId="0" applyNumberFormat="1" applyFont="1" applyFill="1" applyAlignment="1">
      <alignment horizontal="right"/>
    </xf>
    <xf numFmtId="10" fontId="1" fillId="0" borderId="0" xfId="0" applyNumberFormat="1" applyFont="1" applyFill="1" applyAlignment="1">
      <alignment horizontal="right"/>
    </xf>
    <xf numFmtId="164" fontId="1" fillId="0" borderId="0" xfId="0" applyNumberFormat="1" applyFont="1" applyFill="1" applyAlignment="1">
      <alignment horizontal="right"/>
    </xf>
    <xf numFmtId="0" fontId="0" fillId="0" borderId="0" xfId="0" applyFill="1" applyAlignment="1">
      <alignment horizontal="right"/>
    </xf>
    <xf numFmtId="166" fontId="0" fillId="0" borderId="0" xfId="0" applyNumberFormat="1" applyFill="1" applyAlignment="1">
      <alignment horizontal="right"/>
    </xf>
    <xf numFmtId="0" fontId="0" fillId="3" borderId="0" xfId="0" applyFill="1"/>
    <xf numFmtId="0" fontId="16" fillId="3" borderId="0" xfId="1" applyFont="1" applyFill="1"/>
    <xf numFmtId="0" fontId="0" fillId="0" borderId="0" xfId="0" applyAlignment="1">
      <alignment wrapText="1"/>
    </xf>
    <xf numFmtId="0" fontId="0" fillId="0" borderId="0" xfId="0" applyFont="1"/>
    <xf numFmtId="0" fontId="4" fillId="0" borderId="0" xfId="0" applyFont="1" applyBorder="1" applyAlignment="1">
      <alignment horizontal="right"/>
    </xf>
    <xf numFmtId="0" fontId="20" fillId="0" borderId="0" xfId="1" applyFont="1" applyFill="1"/>
    <xf numFmtId="0" fontId="17" fillId="0" borderId="0" xfId="0" applyFont="1" applyFill="1"/>
    <xf numFmtId="0" fontId="17" fillId="0" borderId="0" xfId="0" applyFont="1"/>
    <xf numFmtId="0" fontId="23" fillId="0" borderId="0" xfId="0" applyFont="1"/>
    <xf numFmtId="0" fontId="23" fillId="0" borderId="0" xfId="0" applyFont="1" applyAlignment="1">
      <alignment horizontal="center"/>
    </xf>
    <xf numFmtId="0" fontId="12" fillId="0" borderId="0" xfId="0" applyFont="1"/>
    <xf numFmtId="0" fontId="24" fillId="0" borderId="0" xfId="0" applyFont="1"/>
    <xf numFmtId="0" fontId="14" fillId="0" borderId="0" xfId="0" applyFont="1" applyAlignment="1">
      <alignment horizontal="left"/>
    </xf>
    <xf numFmtId="0" fontId="25" fillId="0" borderId="0" xfId="0" applyFont="1"/>
    <xf numFmtId="0" fontId="14" fillId="0" borderId="0" xfId="0" applyFont="1" applyAlignment="1" applyProtection="1">
      <alignment horizontal="left"/>
      <protection locked="0"/>
    </xf>
    <xf numFmtId="7" fontId="0" fillId="0" borderId="1" xfId="0" applyNumberFormat="1" applyFill="1" applyBorder="1" applyAlignment="1" applyProtection="1">
      <alignment horizontal="right"/>
      <protection locked="0"/>
    </xf>
    <xf numFmtId="7" fontId="0" fillId="0" borderId="1" xfId="0" applyNumberFormat="1" applyFill="1" applyBorder="1" applyProtection="1">
      <protection locked="0"/>
    </xf>
    <xf numFmtId="165" fontId="0" fillId="0" borderId="1" xfId="0" applyNumberFormat="1" applyBorder="1" applyProtection="1">
      <protection locked="0"/>
    </xf>
    <xf numFmtId="166" fontId="0" fillId="0" borderId="1" xfId="0" applyNumberFormat="1" applyFill="1" applyBorder="1" applyProtection="1">
      <protection locked="0"/>
    </xf>
    <xf numFmtId="167" fontId="0" fillId="0" borderId="1" xfId="0" applyNumberFormat="1" applyBorder="1" applyProtection="1">
      <protection locked="0"/>
    </xf>
    <xf numFmtId="0" fontId="19" fillId="0" borderId="1" xfId="0" applyFont="1" applyBorder="1" applyAlignment="1" applyProtection="1">
      <alignment wrapText="1"/>
      <protection locked="0"/>
    </xf>
    <xf numFmtId="5" fontId="0" fillId="0" borderId="1" xfId="0" applyNumberFormat="1" applyFill="1" applyBorder="1" applyProtection="1">
      <protection locked="0"/>
    </xf>
    <xf numFmtId="5" fontId="0" fillId="0" borderId="0" xfId="0" applyNumberFormat="1" applyFont="1" applyFill="1" applyAlignment="1">
      <alignment horizontal="right"/>
    </xf>
    <xf numFmtId="5" fontId="0" fillId="0" borderId="0" xfId="0" applyNumberFormat="1" applyFill="1" applyAlignment="1">
      <alignment horizontal="right"/>
    </xf>
    <xf numFmtId="0" fontId="1" fillId="0" borderId="0" xfId="0" applyFont="1" applyFill="1" applyBorder="1"/>
    <xf numFmtId="0" fontId="1" fillId="5" borderId="0" xfId="0" applyFont="1" applyFill="1"/>
    <xf numFmtId="7" fontId="0" fillId="0" borderId="0" xfId="0" applyNumberFormat="1" applyFill="1" applyBorder="1" applyAlignment="1" applyProtection="1">
      <alignment horizontal="right"/>
    </xf>
    <xf numFmtId="5" fontId="0" fillId="0" borderId="0" xfId="0" applyNumberFormat="1" applyFill="1" applyBorder="1" applyProtection="1"/>
    <xf numFmtId="0" fontId="1" fillId="2" borderId="0" xfId="0" applyFont="1" applyFill="1"/>
    <xf numFmtId="0" fontId="1" fillId="2" borderId="0" xfId="0" applyFont="1" applyFill="1" applyAlignment="1">
      <alignment horizontal="right"/>
    </xf>
    <xf numFmtId="165" fontId="0" fillId="0" borderId="0" xfId="0" applyNumberFormat="1" applyFont="1" applyBorder="1" applyProtection="1">
      <protection locked="0"/>
    </xf>
    <xf numFmtId="166" fontId="0" fillId="0" borderId="1" xfId="0" applyNumberFormat="1" applyFill="1" applyBorder="1" applyProtection="1"/>
    <xf numFmtId="0" fontId="15" fillId="0" borderId="0" xfId="1" applyAlignment="1">
      <alignment horizontal="right"/>
    </xf>
    <xf numFmtId="0" fontId="26" fillId="0" borderId="0" xfId="0" applyFont="1"/>
    <xf numFmtId="0" fontId="4" fillId="0" borderId="0" xfId="0" applyFont="1" applyFill="1" applyAlignment="1">
      <alignment horizontal="right"/>
    </xf>
    <xf numFmtId="0" fontId="27" fillId="0" borderId="0" xfId="0" applyFont="1"/>
    <xf numFmtId="0" fontId="5" fillId="0" borderId="0" xfId="0" applyFont="1" applyFill="1" applyAlignment="1">
      <alignment horizontal="center"/>
    </xf>
    <xf numFmtId="0" fontId="5" fillId="0" borderId="0" xfId="0" applyFont="1" applyFill="1" applyAlignment="1">
      <alignment horizontal="center" wrapText="1"/>
    </xf>
    <xf numFmtId="0" fontId="27" fillId="0" borderId="0" xfId="0" applyFont="1" applyFill="1" applyAlignment="1">
      <alignment horizontal="left"/>
    </xf>
    <xf numFmtId="0" fontId="4" fillId="0" borderId="0" xfId="0" applyFont="1" applyFill="1" applyAlignment="1">
      <alignment horizontal="right" vertical="top"/>
    </xf>
    <xf numFmtId="0" fontId="5" fillId="0" borderId="0" xfId="0" applyFont="1" applyFill="1" applyAlignment="1">
      <alignment horizontal="left" vertical="top" wrapText="1"/>
    </xf>
    <xf numFmtId="0" fontId="5" fillId="0" borderId="0" xfId="0" applyFont="1" applyFill="1" applyAlignment="1">
      <alignment horizontal="left" wrapText="1"/>
    </xf>
    <xf numFmtId="0" fontId="30" fillId="0" borderId="0" xfId="0" applyFont="1"/>
    <xf numFmtId="0" fontId="11" fillId="0" borderId="0" xfId="0" applyFont="1" applyFill="1" applyAlignment="1">
      <alignment horizontal="left"/>
    </xf>
    <xf numFmtId="0" fontId="8" fillId="0" borderId="0" xfId="0" applyFont="1" applyFill="1" applyAlignment="1">
      <alignment horizontal="left"/>
    </xf>
    <xf numFmtId="0" fontId="9" fillId="0" borderId="0" xfId="0" applyFont="1" applyFill="1" applyAlignment="1">
      <alignment horizontal="left"/>
    </xf>
    <xf numFmtId="0" fontId="31" fillId="0" borderId="0" xfId="0" applyFont="1" applyFill="1" applyAlignment="1">
      <alignment horizontal="left"/>
    </xf>
    <xf numFmtId="0" fontId="10" fillId="0" borderId="0" xfId="0" applyFont="1" applyFill="1" applyAlignment="1">
      <alignment horizontal="left"/>
    </xf>
    <xf numFmtId="0" fontId="7" fillId="0" borderId="0" xfId="0" applyFont="1" applyFill="1" applyAlignment="1">
      <alignment horizontal="left"/>
    </xf>
    <xf numFmtId="0" fontId="32" fillId="0" borderId="0" xfId="0" applyFont="1"/>
    <xf numFmtId="0" fontId="30" fillId="0" borderId="0" xfId="0" applyFont="1" applyFill="1" applyAlignment="1">
      <alignment horizontal="left"/>
    </xf>
    <xf numFmtId="0" fontId="31" fillId="0" borderId="0" xfId="0" applyFont="1" applyFill="1" applyAlignment="1">
      <alignment horizontal="left" wrapText="1"/>
    </xf>
    <xf numFmtId="0" fontId="0" fillId="0" borderId="0" xfId="0" applyFont="1" applyAlignment="1"/>
    <xf numFmtId="0" fontId="33" fillId="0" borderId="0" xfId="0" applyFont="1"/>
    <xf numFmtId="0" fontId="0" fillId="0" borderId="0" xfId="0" applyAlignment="1">
      <alignment vertical="top"/>
    </xf>
    <xf numFmtId="0" fontId="34" fillId="0" borderId="0" xfId="0" applyFont="1" applyFill="1" applyAlignment="1">
      <alignment horizontal="left" wrapText="1"/>
    </xf>
    <xf numFmtId="0" fontId="0" fillId="0" borderId="0" xfId="0" applyFont="1" applyAlignment="1">
      <alignment vertical="center" wrapText="1"/>
    </xf>
    <xf numFmtId="0" fontId="35" fillId="0" borderId="0" xfId="0" applyFont="1" applyFill="1" applyAlignment="1">
      <alignment horizontal="left" vertical="top" wrapText="1"/>
    </xf>
    <xf numFmtId="0" fontId="5" fillId="0" borderId="0" xfId="0" applyFont="1" applyAlignment="1">
      <alignment horizontal="left"/>
    </xf>
    <xf numFmtId="0" fontId="0" fillId="0" borderId="0" xfId="0" applyFont="1" applyFill="1" applyAlignment="1">
      <alignment horizontal="left"/>
    </xf>
    <xf numFmtId="0" fontId="5" fillId="0" borderId="0" xfId="0" applyFont="1" applyFill="1" applyAlignment="1">
      <alignment horizontal="left"/>
    </xf>
    <xf numFmtId="0" fontId="4" fillId="0" borderId="0" xfId="0" applyFont="1" applyFill="1" applyAlignment="1">
      <alignment horizontal="left"/>
    </xf>
    <xf numFmtId="0" fontId="11" fillId="0" borderId="0" xfId="0" applyFont="1" applyFill="1" applyAlignment="1"/>
    <xf numFmtId="0" fontId="12" fillId="0" borderId="0" xfId="0" applyFont="1" applyFill="1"/>
    <xf numFmtId="0" fontId="10" fillId="0" borderId="0" xfId="0" applyFont="1" applyFill="1" applyAlignment="1">
      <alignment horizontal="left" wrapText="1"/>
    </xf>
    <xf numFmtId="0" fontId="7" fillId="0" borderId="0" xfId="0" applyFont="1" applyFill="1"/>
    <xf numFmtId="0" fontId="10" fillId="0" borderId="0" xfId="0" applyFont="1" applyFill="1" applyAlignment="1"/>
    <xf numFmtId="0" fontId="11" fillId="0" borderId="0" xfId="0" applyFont="1"/>
    <xf numFmtId="0" fontId="10" fillId="0" borderId="0" xfId="0" applyFont="1"/>
    <xf numFmtId="0" fontId="0" fillId="0" borderId="0" xfId="0" applyFill="1" applyAlignment="1">
      <alignment wrapText="1"/>
    </xf>
    <xf numFmtId="0" fontId="10" fillId="0" borderId="0" xfId="0" applyFont="1" applyFill="1" applyAlignment="1">
      <alignment wrapText="1"/>
    </xf>
    <xf numFmtId="0" fontId="7" fillId="0" borderId="0" xfId="0" applyFont="1" applyFill="1" applyAlignment="1">
      <alignment wrapText="1"/>
    </xf>
    <xf numFmtId="0" fontId="11" fillId="0" borderId="0" xfId="0" applyFont="1" applyFill="1" applyAlignment="1">
      <alignment horizontal="left" wrapText="1"/>
    </xf>
    <xf numFmtId="5" fontId="0" fillId="6" borderId="1" xfId="0" applyNumberFormat="1" applyFill="1" applyBorder="1" applyProtection="1"/>
    <xf numFmtId="7" fontId="0" fillId="6" borderId="1" xfId="0" applyNumberFormat="1" applyFill="1" applyBorder="1" applyAlignment="1" applyProtection="1">
      <alignment horizontal="right"/>
    </xf>
    <xf numFmtId="0" fontId="36" fillId="0" borderId="0" xfId="0" applyFont="1" applyAlignment="1">
      <alignment horizontal="right"/>
    </xf>
    <xf numFmtId="0" fontId="0" fillId="0" borderId="0" xfId="0" applyFont="1" applyAlignment="1">
      <alignment horizontal="center"/>
    </xf>
    <xf numFmtId="166" fontId="1" fillId="0" borderId="0" xfId="0" applyNumberFormat="1" applyFont="1" applyAlignment="1">
      <alignment horizontal="center"/>
    </xf>
    <xf numFmtId="0" fontId="1" fillId="0" borderId="0" xfId="0" applyFont="1" applyAlignment="1">
      <alignment horizontal="center"/>
    </xf>
    <xf numFmtId="2" fontId="1" fillId="0" borderId="0" xfId="0" applyNumberFormat="1" applyFont="1" applyAlignment="1">
      <alignment horizontal="center"/>
    </xf>
    <xf numFmtId="10" fontId="1" fillId="0" borderId="0" xfId="0" applyNumberFormat="1" applyFont="1" applyAlignment="1">
      <alignment horizontal="center"/>
    </xf>
    <xf numFmtId="166" fontId="1" fillId="6" borderId="0" xfId="0" applyNumberFormat="1" applyFont="1" applyFill="1" applyAlignment="1">
      <alignment horizontal="center"/>
    </xf>
    <xf numFmtId="0" fontId="1" fillId="4" borderId="0" xfId="0" applyFont="1" applyFill="1" applyAlignment="1">
      <alignment horizontal="center"/>
    </xf>
    <xf numFmtId="0" fontId="0" fillId="4" borderId="0" xfId="0" applyFill="1" applyAlignment="1">
      <alignment horizontal="center"/>
    </xf>
    <xf numFmtId="164" fontId="1" fillId="0" borderId="0" xfId="0" applyNumberFormat="1" applyFont="1" applyAlignment="1">
      <alignment horizontal="center"/>
    </xf>
    <xf numFmtId="0" fontId="0" fillId="0" borderId="0" xfId="0" applyBorder="1" applyAlignment="1">
      <alignment horizontal="right"/>
    </xf>
    <xf numFmtId="5" fontId="0" fillId="0" borderId="1" xfId="0" applyNumberFormat="1" applyFill="1" applyBorder="1" applyAlignment="1" applyProtection="1">
      <alignment horizontal="right"/>
      <protection locked="0"/>
    </xf>
    <xf numFmtId="5" fontId="0" fillId="0" borderId="0" xfId="0" applyNumberFormat="1" applyFill="1" applyBorder="1" applyAlignment="1" applyProtection="1">
      <alignment horizontal="right"/>
    </xf>
    <xf numFmtId="5" fontId="0" fillId="6" borderId="1" xfId="0" applyNumberFormat="1" applyFill="1" applyBorder="1" applyAlignment="1" applyProtection="1">
      <alignment horizontal="right"/>
    </xf>
    <xf numFmtId="0" fontId="0" fillId="0" borderId="0" xfId="0" applyAlignment="1">
      <alignment horizontal="center"/>
    </xf>
    <xf numFmtId="0" fontId="5" fillId="0" borderId="0" xfId="0" applyFont="1" applyFill="1"/>
    <xf numFmtId="0" fontId="4" fillId="0" borderId="0" xfId="0" applyFont="1" applyFill="1"/>
    <xf numFmtId="0" fontId="0" fillId="0" borderId="0" xfId="0" quotePrefix="1" applyFill="1" applyAlignment="1">
      <alignment horizontal="center"/>
    </xf>
    <xf numFmtId="0" fontId="38" fillId="0" borderId="0" xfId="0" applyFont="1" applyAlignment="1">
      <alignment horizontal="left" indent="20"/>
    </xf>
    <xf numFmtId="0" fontId="6" fillId="0" borderId="0" xfId="0" applyFont="1" applyFill="1" applyAlignment="1">
      <alignment wrapText="1"/>
    </xf>
    <xf numFmtId="0" fontId="6"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34436</xdr:colOff>
      <xdr:row>6</xdr:row>
      <xdr:rowOff>16852</xdr:rowOff>
    </xdr:from>
    <xdr:to>
      <xdr:col>15</xdr:col>
      <xdr:colOff>232767</xdr:colOff>
      <xdr:row>11</xdr:row>
      <xdr:rowOff>79010</xdr:rowOff>
    </xdr:to>
    <xdr:pic>
      <xdr:nvPicPr>
        <xdr:cNvPr id="3" name="Picture 2">
          <a:extLst>
            <a:ext uri="{FF2B5EF4-FFF2-40B4-BE49-F238E27FC236}">
              <a16:creationId xmlns:a16="http://schemas.microsoft.com/office/drawing/2014/main" id="{76089710-F4A5-4288-A791-430795F05A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63886" y="1121752"/>
          <a:ext cx="807931" cy="8908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200025</xdr:colOff>
      <xdr:row>2</xdr:row>
      <xdr:rowOff>19050</xdr:rowOff>
    </xdr:from>
    <xdr:to>
      <xdr:col>7</xdr:col>
      <xdr:colOff>1006491</xdr:colOff>
      <xdr:row>5</xdr:row>
      <xdr:rowOff>198439</xdr:rowOff>
    </xdr:to>
    <xdr:pic>
      <xdr:nvPicPr>
        <xdr:cNvPr id="3" name="Picture 2">
          <a:extLst>
            <a:ext uri="{FF2B5EF4-FFF2-40B4-BE49-F238E27FC236}">
              <a16:creationId xmlns:a16="http://schemas.microsoft.com/office/drawing/2014/main" id="{B4687B1E-8EF0-4566-A7F7-A46EAA57E1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39450" y="295275"/>
          <a:ext cx="806466" cy="8937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1162050</xdr:colOff>
      <xdr:row>2</xdr:row>
      <xdr:rowOff>57150</xdr:rowOff>
    </xdr:from>
    <xdr:to>
      <xdr:col>4</xdr:col>
      <xdr:colOff>1968516</xdr:colOff>
      <xdr:row>6</xdr:row>
      <xdr:rowOff>46039</xdr:rowOff>
    </xdr:to>
    <xdr:pic>
      <xdr:nvPicPr>
        <xdr:cNvPr id="3" name="Picture 2">
          <a:extLst>
            <a:ext uri="{FF2B5EF4-FFF2-40B4-BE49-F238E27FC236}">
              <a16:creationId xmlns:a16="http://schemas.microsoft.com/office/drawing/2014/main" id="{DC44A85E-8ECC-40EB-8C27-5234CDB47D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67875" y="342900"/>
          <a:ext cx="806466" cy="8937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85725</xdr:colOff>
      <xdr:row>10</xdr:row>
      <xdr:rowOff>0</xdr:rowOff>
    </xdr:from>
    <xdr:to>
      <xdr:col>8</xdr:col>
      <xdr:colOff>282591</xdr:colOff>
      <xdr:row>14</xdr:row>
      <xdr:rowOff>131764</xdr:rowOff>
    </xdr:to>
    <xdr:pic>
      <xdr:nvPicPr>
        <xdr:cNvPr id="3" name="Picture 2">
          <a:extLst>
            <a:ext uri="{FF2B5EF4-FFF2-40B4-BE49-F238E27FC236}">
              <a16:creationId xmlns:a16="http://schemas.microsoft.com/office/drawing/2014/main" id="{2FF78563-A68E-44E4-A80A-96222E0B70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96600" y="1952625"/>
          <a:ext cx="806466" cy="8937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choolfinancereports.azed.gov/"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7"/>
  <sheetViews>
    <sheetView showGridLines="0" tabSelected="1" zoomScaleNormal="100" workbookViewId="0"/>
  </sheetViews>
  <sheetFormatPr defaultRowHeight="15" x14ac:dyDescent="0.25"/>
  <cols>
    <col min="1" max="1" width="2" customWidth="1"/>
    <col min="2" max="2" width="4.5703125" customWidth="1"/>
    <col min="3" max="4" width="3.7109375" customWidth="1"/>
  </cols>
  <sheetData>
    <row r="1" spans="2:4" ht="23.25" x14ac:dyDescent="0.35">
      <c r="B1" s="39" t="s">
        <v>97</v>
      </c>
    </row>
    <row r="2" spans="2:4" x14ac:dyDescent="0.25">
      <c r="B2" t="s">
        <v>52</v>
      </c>
    </row>
    <row r="3" spans="2:4" x14ac:dyDescent="0.25">
      <c r="B3" t="s">
        <v>209</v>
      </c>
    </row>
    <row r="4" spans="2:4" x14ac:dyDescent="0.25">
      <c r="B4" s="123" t="s">
        <v>208</v>
      </c>
    </row>
    <row r="5" spans="2:4" x14ac:dyDescent="0.25">
      <c r="B5" s="123" t="s">
        <v>216</v>
      </c>
    </row>
    <row r="6" spans="2:4" ht="3.95" customHeight="1" x14ac:dyDescent="0.25"/>
    <row r="7" spans="2:4" x14ac:dyDescent="0.25">
      <c r="C7" s="37" t="s">
        <v>53</v>
      </c>
      <c r="D7" t="s">
        <v>92</v>
      </c>
    </row>
    <row r="8" spans="2:4" x14ac:dyDescent="0.25">
      <c r="C8" s="36"/>
      <c r="D8" t="s">
        <v>98</v>
      </c>
    </row>
    <row r="9" spans="2:4" ht="5.45" customHeight="1" x14ac:dyDescent="0.25">
      <c r="C9" s="36"/>
    </row>
    <row r="10" spans="2:4" x14ac:dyDescent="0.25">
      <c r="C10" s="37" t="s">
        <v>53</v>
      </c>
      <c r="D10" t="s">
        <v>99</v>
      </c>
    </row>
    <row r="11" spans="2:4" x14ac:dyDescent="0.25">
      <c r="D11" t="s">
        <v>82</v>
      </c>
    </row>
    <row r="12" spans="2:4" x14ac:dyDescent="0.25">
      <c r="D12" t="s">
        <v>83</v>
      </c>
    </row>
    <row r="13" spans="2:4" ht="7.5" customHeight="1" x14ac:dyDescent="0.25"/>
    <row r="14" spans="2:4" x14ac:dyDescent="0.25">
      <c r="B14" s="41" t="s">
        <v>73</v>
      </c>
    </row>
    <row r="15" spans="2:4" x14ac:dyDescent="0.25">
      <c r="B15" s="41" t="s">
        <v>100</v>
      </c>
    </row>
    <row r="16" spans="2:4" x14ac:dyDescent="0.25">
      <c r="B16" t="s">
        <v>74</v>
      </c>
    </row>
    <row r="18" spans="2:15" ht="15.75" x14ac:dyDescent="0.25">
      <c r="B18" s="38" t="s">
        <v>54</v>
      </c>
    </row>
    <row r="19" spans="2:15" x14ac:dyDescent="0.25">
      <c r="B19" t="s">
        <v>55</v>
      </c>
    </row>
    <row r="20" spans="2:15" x14ac:dyDescent="0.25">
      <c r="B20" t="s">
        <v>56</v>
      </c>
    </row>
    <row r="21" spans="2:15" ht="7.5" customHeight="1" x14ac:dyDescent="0.25"/>
    <row r="22" spans="2:15" x14ac:dyDescent="0.25">
      <c r="B22" t="s">
        <v>57</v>
      </c>
    </row>
    <row r="23" spans="2:15" x14ac:dyDescent="0.25">
      <c r="B23" t="s">
        <v>58</v>
      </c>
    </row>
    <row r="24" spans="2:15" ht="7.5" customHeight="1" x14ac:dyDescent="0.25"/>
    <row r="25" spans="2:15" x14ac:dyDescent="0.25">
      <c r="B25" t="s">
        <v>72</v>
      </c>
    </row>
    <row r="26" spans="2:15" x14ac:dyDescent="0.25">
      <c r="B26" t="s">
        <v>75</v>
      </c>
    </row>
    <row r="27" spans="2:15" ht="9" customHeight="1" x14ac:dyDescent="0.25"/>
    <row r="28" spans="2:15" x14ac:dyDescent="0.25">
      <c r="B28" s="119" t="s">
        <v>200</v>
      </c>
      <c r="C28" s="19"/>
      <c r="D28" s="19"/>
      <c r="E28" s="19"/>
      <c r="F28" s="19"/>
      <c r="G28" s="19"/>
      <c r="H28" s="19"/>
      <c r="I28" s="19"/>
      <c r="J28" s="19"/>
      <c r="K28" s="19"/>
      <c r="L28" s="19"/>
      <c r="M28" s="19"/>
      <c r="N28" s="19"/>
      <c r="O28" s="19"/>
    </row>
    <row r="29" spans="2:15" x14ac:dyDescent="0.25">
      <c r="B29" s="19" t="s">
        <v>76</v>
      </c>
      <c r="C29" s="19"/>
      <c r="D29" s="19"/>
      <c r="E29" s="19"/>
      <c r="F29" s="19"/>
      <c r="G29" s="19"/>
      <c r="H29" s="19"/>
      <c r="I29" s="19"/>
      <c r="J29" s="19"/>
      <c r="K29" s="19"/>
      <c r="L29" s="19"/>
      <c r="M29" s="19"/>
      <c r="N29" s="19"/>
      <c r="O29" s="19"/>
    </row>
    <row r="30" spans="2:15" x14ac:dyDescent="0.25">
      <c r="B30" s="19" t="s">
        <v>101</v>
      </c>
      <c r="C30" s="19"/>
      <c r="D30" s="19"/>
      <c r="E30" s="19"/>
      <c r="F30" s="19"/>
      <c r="G30" s="19"/>
      <c r="H30" s="19"/>
      <c r="I30" s="19"/>
      <c r="J30" s="19"/>
      <c r="K30" s="19"/>
      <c r="L30" s="19"/>
      <c r="M30" s="19"/>
      <c r="N30" s="19"/>
      <c r="O30" s="19"/>
    </row>
    <row r="31" spans="2:15" ht="4.5" customHeight="1" x14ac:dyDescent="0.25">
      <c r="B31" s="19"/>
      <c r="C31" s="19"/>
      <c r="D31" s="19"/>
      <c r="E31" s="19"/>
      <c r="F31" s="19"/>
      <c r="G31" s="19"/>
      <c r="H31" s="19"/>
      <c r="I31" s="19"/>
      <c r="J31" s="19"/>
      <c r="K31" s="19"/>
      <c r="L31" s="19"/>
      <c r="M31" s="19"/>
      <c r="N31" s="19"/>
      <c r="O31" s="19"/>
    </row>
    <row r="32" spans="2:15" x14ac:dyDescent="0.25">
      <c r="B32" s="19"/>
      <c r="C32" s="120" t="s">
        <v>59</v>
      </c>
      <c r="D32" s="19" t="s">
        <v>201</v>
      </c>
      <c r="E32" s="19"/>
      <c r="F32" s="19"/>
      <c r="G32" s="19"/>
      <c r="H32" s="19"/>
      <c r="I32" s="19"/>
      <c r="J32" s="19"/>
      <c r="K32" s="19"/>
      <c r="L32" s="19"/>
      <c r="M32" s="19"/>
      <c r="N32" s="19"/>
      <c r="O32" s="19"/>
    </row>
    <row r="33" spans="2:15" x14ac:dyDescent="0.25">
      <c r="B33" s="19"/>
      <c r="C33" s="120" t="s">
        <v>60</v>
      </c>
      <c r="D33" s="19" t="s">
        <v>202</v>
      </c>
      <c r="E33" s="19"/>
      <c r="F33" s="19"/>
      <c r="G33" s="19"/>
      <c r="H33" s="19"/>
      <c r="I33" s="19"/>
      <c r="J33" s="19"/>
      <c r="K33" s="19"/>
      <c r="L33" s="19"/>
      <c r="M33" s="19"/>
      <c r="N33" s="19"/>
      <c r="O33" s="19"/>
    </row>
    <row r="34" spans="2:15" x14ac:dyDescent="0.25">
      <c r="B34" s="19"/>
      <c r="C34" s="120" t="s">
        <v>61</v>
      </c>
      <c r="D34" s="19" t="s">
        <v>203</v>
      </c>
      <c r="E34" s="19"/>
      <c r="F34" s="19"/>
      <c r="G34" s="19"/>
      <c r="H34" s="19"/>
      <c r="I34" s="19"/>
      <c r="J34" s="19"/>
      <c r="K34" s="19"/>
      <c r="L34" s="19"/>
      <c r="M34" s="19"/>
      <c r="N34" s="19"/>
      <c r="O34" s="19"/>
    </row>
    <row r="35" spans="2:15" x14ac:dyDescent="0.25">
      <c r="B35" s="19"/>
      <c r="C35" s="120" t="s">
        <v>204</v>
      </c>
      <c r="D35" s="19" t="s">
        <v>205</v>
      </c>
      <c r="E35" s="19"/>
      <c r="F35" s="19"/>
      <c r="G35" s="19"/>
      <c r="H35" s="19"/>
      <c r="I35" s="19"/>
      <c r="J35" s="19"/>
      <c r="K35" s="19"/>
      <c r="L35" s="19"/>
      <c r="M35" s="19"/>
      <c r="N35" s="19"/>
      <c r="O35" s="19"/>
    </row>
    <row r="37" spans="2:15" ht="15.75" x14ac:dyDescent="0.25">
      <c r="B37" s="38" t="s">
        <v>78</v>
      </c>
    </row>
    <row r="38" spans="2:15" x14ac:dyDescent="0.25">
      <c r="B38" t="s">
        <v>77</v>
      </c>
    </row>
    <row r="39" spans="2:15" x14ac:dyDescent="0.25">
      <c r="B39" t="s">
        <v>102</v>
      </c>
    </row>
    <row r="40" spans="2:15" ht="5.0999999999999996" customHeight="1" x14ac:dyDescent="0.25"/>
    <row r="41" spans="2:15" x14ac:dyDescent="0.25">
      <c r="C41" s="37" t="s">
        <v>53</v>
      </c>
      <c r="D41" t="s">
        <v>62</v>
      </c>
    </row>
    <row r="42" spans="2:15" x14ac:dyDescent="0.25">
      <c r="C42" s="37"/>
      <c r="D42" t="s">
        <v>63</v>
      </c>
    </row>
    <row r="43" spans="2:15" ht="5.45" customHeight="1" x14ac:dyDescent="0.25">
      <c r="C43" s="37"/>
    </row>
    <row r="44" spans="2:15" x14ac:dyDescent="0.25">
      <c r="C44" s="37" t="s">
        <v>53</v>
      </c>
      <c r="D44" t="s">
        <v>103</v>
      </c>
    </row>
    <row r="45" spans="2:15" x14ac:dyDescent="0.25">
      <c r="C45" s="37"/>
      <c r="D45" t="s">
        <v>71</v>
      </c>
    </row>
    <row r="46" spans="2:15" x14ac:dyDescent="0.25">
      <c r="C46" s="37"/>
      <c r="D46" t="s">
        <v>70</v>
      </c>
    </row>
    <row r="47" spans="2:15" x14ac:dyDescent="0.25">
      <c r="C47" s="37"/>
      <c r="D47" s="37" t="s">
        <v>64</v>
      </c>
      <c r="E47" t="s">
        <v>65</v>
      </c>
    </row>
    <row r="48" spans="2:15" x14ac:dyDescent="0.25">
      <c r="C48" s="37"/>
      <c r="D48" s="37"/>
      <c r="E48" t="s">
        <v>66</v>
      </c>
    </row>
    <row r="49" spans="2:15" x14ac:dyDescent="0.25">
      <c r="C49" s="37"/>
      <c r="D49" s="37"/>
      <c r="E49" t="s">
        <v>104</v>
      </c>
    </row>
    <row r="50" spans="2:15" x14ac:dyDescent="0.25">
      <c r="C50" s="37"/>
      <c r="D50" s="37"/>
      <c r="E50" t="s">
        <v>67</v>
      </c>
    </row>
    <row r="51" spans="2:15" ht="5.45" customHeight="1" x14ac:dyDescent="0.25">
      <c r="C51" s="37"/>
      <c r="D51" s="37"/>
    </row>
    <row r="52" spans="2:15" x14ac:dyDescent="0.25">
      <c r="C52" s="37"/>
      <c r="D52" s="37" t="s">
        <v>64</v>
      </c>
      <c r="E52" t="s">
        <v>68</v>
      </c>
    </row>
    <row r="53" spans="2:15" x14ac:dyDescent="0.25">
      <c r="C53" s="37"/>
      <c r="D53" s="37"/>
      <c r="E53" t="s">
        <v>105</v>
      </c>
    </row>
    <row r="54" spans="2:15" x14ac:dyDescent="0.25">
      <c r="C54" s="37"/>
      <c r="D54" s="37"/>
      <c r="E54" t="s">
        <v>69</v>
      </c>
    </row>
    <row r="55" spans="2:15" ht="5.45" customHeight="1" x14ac:dyDescent="0.25">
      <c r="C55" s="37"/>
    </row>
    <row r="56" spans="2:15" x14ac:dyDescent="0.25">
      <c r="C56" s="37" t="s">
        <v>53</v>
      </c>
      <c r="D56" t="s">
        <v>93</v>
      </c>
    </row>
    <row r="57" spans="2:15" x14ac:dyDescent="0.25">
      <c r="C57" s="37"/>
      <c r="D57" t="s">
        <v>94</v>
      </c>
    </row>
    <row r="58" spans="2:15" x14ac:dyDescent="0.25">
      <c r="C58" s="37"/>
      <c r="D58" t="s">
        <v>95</v>
      </c>
    </row>
    <row r="59" spans="2:15" x14ac:dyDescent="0.25">
      <c r="D59" t="s">
        <v>96</v>
      </c>
    </row>
    <row r="61" spans="2:15" x14ac:dyDescent="0.25">
      <c r="B61" s="118" t="s">
        <v>106</v>
      </c>
      <c r="C61" s="19"/>
      <c r="D61" s="19"/>
      <c r="E61" s="19"/>
      <c r="F61" s="19"/>
      <c r="G61" s="19"/>
      <c r="H61" s="19"/>
      <c r="I61" s="19"/>
      <c r="J61" s="19"/>
      <c r="K61" s="19"/>
      <c r="L61" s="19"/>
      <c r="M61" s="19"/>
      <c r="N61" s="19"/>
      <c r="O61" s="19"/>
    </row>
    <row r="62" spans="2:15" x14ac:dyDescent="0.25">
      <c r="B62" s="118" t="s">
        <v>107</v>
      </c>
      <c r="C62" s="19"/>
      <c r="D62" s="19"/>
      <c r="E62" s="19"/>
      <c r="F62" s="19"/>
      <c r="G62" s="19"/>
      <c r="H62" s="19"/>
      <c r="I62" s="19"/>
      <c r="J62" s="19"/>
      <c r="K62" s="19"/>
      <c r="L62" s="19"/>
      <c r="M62" s="19"/>
      <c r="N62" s="19"/>
      <c r="O62" s="19"/>
    </row>
    <row r="63" spans="2:15" x14ac:dyDescent="0.25">
      <c r="B63" s="118" t="s">
        <v>207</v>
      </c>
      <c r="C63" s="19"/>
      <c r="D63" s="19"/>
      <c r="E63" s="19"/>
      <c r="F63" s="19"/>
      <c r="G63" s="19"/>
      <c r="H63" s="19"/>
      <c r="I63" s="19"/>
      <c r="J63" s="19"/>
      <c r="K63" s="19"/>
      <c r="L63" s="19"/>
      <c r="M63" s="19"/>
      <c r="N63" s="19"/>
      <c r="O63" s="19"/>
    </row>
    <row r="64" spans="2:15" x14ac:dyDescent="0.25">
      <c r="B64" s="118" t="s">
        <v>197</v>
      </c>
      <c r="C64" s="19"/>
      <c r="D64" s="19"/>
      <c r="E64" s="19"/>
      <c r="F64" s="19"/>
      <c r="G64" s="19"/>
      <c r="H64" s="19"/>
      <c r="I64" s="19"/>
      <c r="J64" s="19"/>
      <c r="K64" s="19"/>
      <c r="L64" s="19"/>
      <c r="M64" s="19"/>
      <c r="N64" s="19"/>
      <c r="O64" s="19"/>
    </row>
    <row r="65" spans="2:15" x14ac:dyDescent="0.25">
      <c r="B65" s="118" t="s">
        <v>198</v>
      </c>
      <c r="C65" s="19"/>
      <c r="D65" s="19"/>
      <c r="E65" s="19"/>
      <c r="F65" s="19"/>
      <c r="G65" s="19"/>
      <c r="H65" s="19"/>
      <c r="I65" s="19"/>
      <c r="J65" s="19"/>
      <c r="K65" s="19"/>
      <c r="L65" s="19"/>
      <c r="M65" s="19"/>
      <c r="N65" s="19"/>
      <c r="O65" s="19"/>
    </row>
    <row r="66" spans="2:15" x14ac:dyDescent="0.25">
      <c r="B66" s="118" t="s">
        <v>199</v>
      </c>
      <c r="C66" s="19"/>
      <c r="D66" s="19"/>
      <c r="E66" s="19"/>
      <c r="F66" s="19"/>
      <c r="G66" s="19"/>
      <c r="H66" s="19"/>
      <c r="I66" s="19"/>
      <c r="J66" s="19"/>
      <c r="K66" s="19"/>
      <c r="L66" s="19"/>
      <c r="M66" s="19"/>
      <c r="N66" s="19"/>
      <c r="O66" s="19"/>
    </row>
    <row r="67" spans="2:15" x14ac:dyDescent="0.25">
      <c r="B67" s="19"/>
      <c r="C67" s="19"/>
      <c r="D67" s="19"/>
      <c r="E67" s="19"/>
      <c r="F67" s="19"/>
      <c r="G67" s="19"/>
      <c r="H67" s="19"/>
      <c r="I67" s="19"/>
      <c r="J67" s="19"/>
      <c r="K67" s="19"/>
      <c r="L67" s="19"/>
      <c r="M67" s="19"/>
      <c r="N67" s="19"/>
      <c r="O67" s="19"/>
    </row>
  </sheetData>
  <sheetProtection algorithmName="SHA-512" hashValue="mHJO6n0JqFUj70pPYU00C2rqX6x+8avWCjriIiEksTSCd9wXVXLj9IoX+8F9kuDXCGlWNPLJYBOql2GTUnJDBg==" saltValue="W6fLsKvFEWpHjCpdH/XuHQ==" spinCount="100000" sheet="1" objects="1" scenarios="1"/>
  <pageMargins left="0.7" right="0.7" top="0.75" bottom="0.75" header="0.3" footer="0.3"/>
  <pageSetup orientation="landscape" horizontalDpi="1200" verticalDpi="1200" r:id="rId1"/>
  <ignoredErrors>
    <ignoredError sqref="C32:C35" numberStoredAsText="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70"/>
  <sheetViews>
    <sheetView zoomScaleNormal="100" workbookViewId="0">
      <selection activeCell="C1" sqref="C1"/>
    </sheetView>
  </sheetViews>
  <sheetFormatPr defaultRowHeight="15" x14ac:dyDescent="0.25"/>
  <cols>
    <col min="1" max="1" width="39.140625" customWidth="1"/>
    <col min="2" max="2" width="15.5703125" customWidth="1"/>
    <col min="3" max="3" width="31.42578125" bestFit="1" customWidth="1"/>
    <col min="4" max="4" width="19.7109375" customWidth="1"/>
    <col min="5" max="5" width="19.42578125" customWidth="1"/>
    <col min="6" max="7" width="19" bestFit="1" customWidth="1"/>
    <col min="8" max="8" width="19.5703125" bestFit="1" customWidth="1"/>
  </cols>
  <sheetData>
    <row r="1" spans="1:8" ht="15.75" x14ac:dyDescent="0.25">
      <c r="A1" s="1" t="s">
        <v>108</v>
      </c>
      <c r="H1" s="14"/>
    </row>
    <row r="2" spans="1:8" ht="6.6" customHeight="1" x14ac:dyDescent="0.25">
      <c r="A2" s="1"/>
      <c r="H2" s="14"/>
    </row>
    <row r="3" spans="1:8" ht="18.75" x14ac:dyDescent="0.3">
      <c r="A3" s="2" t="s">
        <v>0</v>
      </c>
      <c r="B3" s="42"/>
      <c r="H3" s="14"/>
    </row>
    <row r="4" spans="1:8" ht="18.75" x14ac:dyDescent="0.3">
      <c r="A4" s="3" t="s">
        <v>1</v>
      </c>
      <c r="B4" s="42"/>
      <c r="H4" s="14"/>
    </row>
    <row r="5" spans="1:8" ht="18.75" x14ac:dyDescent="0.3">
      <c r="A5" s="3" t="s">
        <v>2</v>
      </c>
      <c r="B5" s="42"/>
      <c r="H5" s="14"/>
    </row>
    <row r="6" spans="1:8" ht="17.25" x14ac:dyDescent="0.3">
      <c r="A6" s="121" t="s">
        <v>206</v>
      </c>
      <c r="H6" s="14"/>
    </row>
    <row r="7" spans="1:8" x14ac:dyDescent="0.25">
      <c r="H7" s="14"/>
    </row>
    <row r="8" spans="1:8" ht="18.75" x14ac:dyDescent="0.3">
      <c r="A8" s="29" t="s">
        <v>13</v>
      </c>
      <c r="B8" s="28"/>
      <c r="C8" s="28"/>
      <c r="D8" s="28"/>
      <c r="E8" s="28"/>
      <c r="F8" s="28"/>
      <c r="G8" s="28"/>
      <c r="H8" s="28"/>
    </row>
    <row r="9" spans="1:8" x14ac:dyDescent="0.25">
      <c r="B9" s="4"/>
      <c r="C9" s="4" t="s">
        <v>3</v>
      </c>
    </row>
    <row r="10" spans="1:8" x14ac:dyDescent="0.25">
      <c r="B10" s="56" t="s">
        <v>109</v>
      </c>
      <c r="C10" s="5" t="s">
        <v>88</v>
      </c>
      <c r="D10" s="5" t="s">
        <v>110</v>
      </c>
      <c r="E10" s="5" t="s">
        <v>111</v>
      </c>
      <c r="F10" s="5" t="s">
        <v>112</v>
      </c>
      <c r="G10" s="5" t="s">
        <v>113</v>
      </c>
    </row>
    <row r="11" spans="1:8" x14ac:dyDescent="0.25">
      <c r="A11" t="s">
        <v>4</v>
      </c>
      <c r="B11" s="49"/>
      <c r="C11" s="43"/>
      <c r="D11" s="43"/>
      <c r="E11" s="43"/>
      <c r="F11" s="43"/>
      <c r="G11" s="43"/>
    </row>
    <row r="12" spans="1:8" x14ac:dyDescent="0.25">
      <c r="A12" t="s">
        <v>5</v>
      </c>
      <c r="B12" s="49"/>
      <c r="C12" s="43"/>
      <c r="D12" s="43"/>
      <c r="E12" s="43"/>
      <c r="F12" s="43"/>
      <c r="G12" s="43"/>
    </row>
    <row r="13" spans="1:8" x14ac:dyDescent="0.25">
      <c r="A13" t="s">
        <v>182</v>
      </c>
      <c r="B13" s="101"/>
      <c r="C13" s="43"/>
      <c r="D13" s="43"/>
      <c r="E13" s="43"/>
      <c r="F13" s="43"/>
      <c r="G13" s="43"/>
    </row>
    <row r="14" spans="1:8" x14ac:dyDescent="0.25">
      <c r="A14" t="s">
        <v>183</v>
      </c>
      <c r="B14" s="101"/>
      <c r="C14" s="43"/>
      <c r="D14" s="43"/>
      <c r="E14" s="43"/>
      <c r="F14" s="43"/>
      <c r="G14" s="43"/>
    </row>
    <row r="15" spans="1:8" x14ac:dyDescent="0.25">
      <c r="A15" t="s">
        <v>184</v>
      </c>
      <c r="B15" s="101"/>
      <c r="C15" s="43"/>
      <c r="D15" s="43"/>
      <c r="E15" s="43"/>
      <c r="F15" s="43"/>
      <c r="G15" s="43"/>
    </row>
    <row r="16" spans="1:8" x14ac:dyDescent="0.25">
      <c r="A16" t="s">
        <v>6</v>
      </c>
      <c r="B16" s="49"/>
      <c r="C16" s="102"/>
      <c r="D16" s="102"/>
      <c r="E16" s="102"/>
      <c r="F16" s="102"/>
      <c r="G16" s="102"/>
    </row>
    <row r="17" spans="1:8" x14ac:dyDescent="0.25">
      <c r="A17" s="7" t="s">
        <v>7</v>
      </c>
      <c r="B17" s="50">
        <f t="shared" ref="B17" si="0">(B11-B12+B16)</f>
        <v>0</v>
      </c>
      <c r="C17" s="18">
        <f>(C11-C12+C13+C14-C15)</f>
        <v>0</v>
      </c>
      <c r="D17" s="18">
        <f t="shared" ref="D17:G17" si="1">(D11-D12+D13+D14-D15)</f>
        <v>0</v>
      </c>
      <c r="E17" s="18">
        <f t="shared" si="1"/>
        <v>0</v>
      </c>
      <c r="F17" s="18">
        <f t="shared" si="1"/>
        <v>0</v>
      </c>
      <c r="G17" s="18">
        <f t="shared" si="1"/>
        <v>0</v>
      </c>
    </row>
    <row r="18" spans="1:8" x14ac:dyDescent="0.25">
      <c r="A18" t="s">
        <v>8</v>
      </c>
      <c r="B18" s="49"/>
      <c r="C18" s="43"/>
      <c r="D18" s="43"/>
      <c r="E18" s="43"/>
      <c r="F18" s="43"/>
      <c r="G18" s="43"/>
    </row>
    <row r="19" spans="1:8" x14ac:dyDescent="0.25">
      <c r="A19" t="s">
        <v>9</v>
      </c>
      <c r="B19" s="49"/>
      <c r="C19" s="43"/>
      <c r="D19" s="43"/>
      <c r="E19" s="43"/>
      <c r="F19" s="43"/>
      <c r="G19" s="43"/>
    </row>
    <row r="20" spans="1:8" x14ac:dyDescent="0.25">
      <c r="A20" t="s">
        <v>10</v>
      </c>
      <c r="B20" s="49"/>
      <c r="C20" s="43"/>
      <c r="D20" s="43"/>
      <c r="E20" s="43"/>
      <c r="F20" s="43"/>
      <c r="G20" s="43"/>
    </row>
    <row r="21" spans="1:8" x14ac:dyDescent="0.25">
      <c r="A21" s="7" t="s">
        <v>11</v>
      </c>
      <c r="B21" s="50">
        <f t="shared" ref="B21:G21" si="2">B18-(B19+B20)</f>
        <v>0</v>
      </c>
      <c r="C21" s="18">
        <f t="shared" si="2"/>
        <v>0</v>
      </c>
      <c r="D21" s="18">
        <f t="shared" si="2"/>
        <v>0</v>
      </c>
      <c r="E21" s="18">
        <f t="shared" si="2"/>
        <v>0</v>
      </c>
      <c r="F21" s="18">
        <f t="shared" si="2"/>
        <v>0</v>
      </c>
      <c r="G21" s="18">
        <f t="shared" si="2"/>
        <v>0</v>
      </c>
    </row>
    <row r="22" spans="1:8" x14ac:dyDescent="0.25">
      <c r="A22" s="8" t="s">
        <v>12</v>
      </c>
      <c r="B22" s="51">
        <f>B21/365</f>
        <v>0</v>
      </c>
      <c r="C22" s="18">
        <f>C21/92</f>
        <v>0</v>
      </c>
      <c r="D22" s="18">
        <f>D21/184</f>
        <v>0</v>
      </c>
      <c r="E22" s="18">
        <f>E21/274</f>
        <v>0</v>
      </c>
      <c r="F22" s="18">
        <f>F21/365</f>
        <v>0</v>
      </c>
      <c r="G22" s="18">
        <f>G21/92</f>
        <v>0</v>
      </c>
    </row>
    <row r="23" spans="1:8" ht="6.6" customHeight="1" x14ac:dyDescent="0.25">
      <c r="B23" s="19"/>
      <c r="C23" s="19"/>
      <c r="D23" s="19"/>
      <c r="E23" s="19"/>
      <c r="F23" s="19"/>
      <c r="G23" s="19"/>
    </row>
    <row r="24" spans="1:8" x14ac:dyDescent="0.25">
      <c r="A24" s="9" t="s">
        <v>13</v>
      </c>
      <c r="B24" s="25" t="e">
        <f t="shared" ref="B24:G24" si="3">B17/B22</f>
        <v>#DIV/0!</v>
      </c>
      <c r="C24" s="25" t="e">
        <f t="shared" si="3"/>
        <v>#DIV/0!</v>
      </c>
      <c r="D24" s="25" t="e">
        <f t="shared" si="3"/>
        <v>#DIV/0!</v>
      </c>
      <c r="E24" s="25" t="e">
        <f t="shared" si="3"/>
        <v>#DIV/0!</v>
      </c>
      <c r="F24" s="25" t="e">
        <f t="shared" si="3"/>
        <v>#DIV/0!</v>
      </c>
      <c r="G24" s="25" t="e">
        <f t="shared" si="3"/>
        <v>#DIV/0!</v>
      </c>
    </row>
    <row r="27" spans="1:8" ht="18.75" x14ac:dyDescent="0.3">
      <c r="A27" s="29" t="s">
        <v>14</v>
      </c>
      <c r="B27" s="28"/>
      <c r="C27" s="28"/>
      <c r="D27" s="28"/>
      <c r="E27" s="28"/>
      <c r="F27" s="28"/>
      <c r="G27" s="28"/>
      <c r="H27" s="28"/>
    </row>
    <row r="28" spans="1:8" x14ac:dyDescent="0.25">
      <c r="B28" s="4"/>
      <c r="D28" s="4" t="s">
        <v>3</v>
      </c>
    </row>
    <row r="29" spans="1:8" x14ac:dyDescent="0.25">
      <c r="B29" s="56" t="s">
        <v>109</v>
      </c>
      <c r="C29" s="53" t="s">
        <v>114</v>
      </c>
      <c r="D29" s="5" t="s">
        <v>88</v>
      </c>
      <c r="E29" s="5" t="s">
        <v>110</v>
      </c>
      <c r="F29" s="5" t="s">
        <v>111</v>
      </c>
      <c r="G29" s="5" t="s">
        <v>112</v>
      </c>
      <c r="H29" s="5" t="s">
        <v>113</v>
      </c>
    </row>
    <row r="30" spans="1:8" x14ac:dyDescent="0.25">
      <c r="A30" s="11" t="s">
        <v>189</v>
      </c>
      <c r="B30" s="114"/>
      <c r="C30" s="44"/>
      <c r="D30" s="43"/>
      <c r="E30" s="43"/>
      <c r="F30" s="43"/>
      <c r="G30" s="43"/>
      <c r="H30" s="43"/>
    </row>
    <row r="31" spans="1:8" x14ac:dyDescent="0.25">
      <c r="A31" s="11" t="s">
        <v>190</v>
      </c>
      <c r="B31" s="116"/>
      <c r="C31" s="44"/>
      <c r="D31" s="43"/>
      <c r="E31" s="43"/>
      <c r="F31" s="43"/>
      <c r="G31" s="43"/>
      <c r="H31" s="43"/>
    </row>
    <row r="32" spans="1:8" x14ac:dyDescent="0.25">
      <c r="A32" s="113" t="s">
        <v>188</v>
      </c>
      <c r="B32" s="115">
        <f>B30-B31</f>
        <v>0</v>
      </c>
      <c r="C32" s="115">
        <f t="shared" ref="C32:H32" si="4">C30-C31</f>
        <v>0</v>
      </c>
      <c r="D32" s="54">
        <f t="shared" si="4"/>
        <v>0</v>
      </c>
      <c r="E32" s="54">
        <f t="shared" si="4"/>
        <v>0</v>
      </c>
      <c r="F32" s="54">
        <f t="shared" si="4"/>
        <v>0</v>
      </c>
      <c r="G32" s="54">
        <f t="shared" si="4"/>
        <v>0</v>
      </c>
      <c r="H32" s="54">
        <f t="shared" si="4"/>
        <v>0</v>
      </c>
    </row>
    <row r="33" spans="1:8" x14ac:dyDescent="0.25">
      <c r="A33" t="s">
        <v>8</v>
      </c>
      <c r="B33" s="55">
        <f>B18</f>
        <v>0</v>
      </c>
      <c r="C33" s="44"/>
      <c r="D33" s="54">
        <f t="shared" ref="D33:H35" si="5">C18</f>
        <v>0</v>
      </c>
      <c r="E33" s="54">
        <f t="shared" si="5"/>
        <v>0</v>
      </c>
      <c r="F33" s="54">
        <f t="shared" si="5"/>
        <v>0</v>
      </c>
      <c r="G33" s="54">
        <f t="shared" si="5"/>
        <v>0</v>
      </c>
      <c r="H33" s="54">
        <f t="shared" si="5"/>
        <v>0</v>
      </c>
    </row>
    <row r="34" spans="1:8" x14ac:dyDescent="0.25">
      <c r="A34" t="s">
        <v>9</v>
      </c>
      <c r="B34" s="55">
        <f>B19</f>
        <v>0</v>
      </c>
      <c r="C34" s="44"/>
      <c r="D34" s="54">
        <f t="shared" si="5"/>
        <v>0</v>
      </c>
      <c r="E34" s="54">
        <f t="shared" si="5"/>
        <v>0</v>
      </c>
      <c r="F34" s="54">
        <f t="shared" si="5"/>
        <v>0</v>
      </c>
      <c r="G34" s="54">
        <f t="shared" si="5"/>
        <v>0</v>
      </c>
      <c r="H34" s="54">
        <f t="shared" si="5"/>
        <v>0</v>
      </c>
    </row>
    <row r="35" spans="1:8" x14ac:dyDescent="0.25">
      <c r="A35" t="s">
        <v>10</v>
      </c>
      <c r="B35" s="55">
        <f>B20</f>
        <v>0</v>
      </c>
      <c r="C35" s="44"/>
      <c r="D35" s="54">
        <f t="shared" si="5"/>
        <v>0</v>
      </c>
      <c r="E35" s="54">
        <f t="shared" si="5"/>
        <v>0</v>
      </c>
      <c r="F35" s="54">
        <f t="shared" si="5"/>
        <v>0</v>
      </c>
      <c r="G35" s="54">
        <f t="shared" si="5"/>
        <v>0</v>
      </c>
      <c r="H35" s="54">
        <f t="shared" si="5"/>
        <v>0</v>
      </c>
    </row>
    <row r="36" spans="1:8" x14ac:dyDescent="0.25">
      <c r="A36" s="7" t="s">
        <v>11</v>
      </c>
      <c r="B36" s="50">
        <f>B33-(B34+B35)</f>
        <v>0</v>
      </c>
      <c r="C36" s="21">
        <f>C33-(C34+C35)</f>
        <v>0</v>
      </c>
      <c r="D36" s="18">
        <f>D33-(D34+D35)</f>
        <v>0</v>
      </c>
      <c r="E36" s="18">
        <f t="shared" ref="E36:G36" si="6">E33-(E34+E35)</f>
        <v>0</v>
      </c>
      <c r="F36" s="18">
        <f t="shared" si="6"/>
        <v>0</v>
      </c>
      <c r="G36" s="18">
        <f t="shared" si="6"/>
        <v>0</v>
      </c>
      <c r="H36" s="18">
        <f>H33-(H34+H35)</f>
        <v>0</v>
      </c>
    </row>
    <row r="37" spans="1:8" ht="6.95" customHeight="1" x14ac:dyDescent="0.25">
      <c r="B37" s="17"/>
      <c r="C37" s="20"/>
      <c r="D37" s="18"/>
      <c r="E37" s="18"/>
      <c r="F37" s="18"/>
      <c r="G37" s="18"/>
      <c r="H37" s="18"/>
    </row>
    <row r="38" spans="1:8" x14ac:dyDescent="0.25">
      <c r="A38" s="9" t="s">
        <v>14</v>
      </c>
      <c r="B38" s="22">
        <f t="shared" ref="B38:H38" si="7">B32-B36</f>
        <v>0</v>
      </c>
      <c r="C38" s="23">
        <f t="shared" si="7"/>
        <v>0</v>
      </c>
      <c r="D38" s="23">
        <f t="shared" si="7"/>
        <v>0</v>
      </c>
      <c r="E38" s="23">
        <f t="shared" si="7"/>
        <v>0</v>
      </c>
      <c r="F38" s="23">
        <f t="shared" si="7"/>
        <v>0</v>
      </c>
      <c r="G38" s="23">
        <f t="shared" si="7"/>
        <v>0</v>
      </c>
      <c r="H38" s="23">
        <f t="shared" si="7"/>
        <v>0</v>
      </c>
    </row>
    <row r="39" spans="1:8" x14ac:dyDescent="0.25">
      <c r="A39" s="9" t="s">
        <v>191</v>
      </c>
      <c r="B39" s="24" t="e">
        <f t="shared" ref="B39:H39" si="8">B38/B32</f>
        <v>#DIV/0!</v>
      </c>
      <c r="C39" s="24" t="e">
        <f t="shared" si="8"/>
        <v>#DIV/0!</v>
      </c>
      <c r="D39" s="24" t="e">
        <f t="shared" si="8"/>
        <v>#DIV/0!</v>
      </c>
      <c r="E39" s="24" t="e">
        <f t="shared" si="8"/>
        <v>#DIV/0!</v>
      </c>
      <c r="F39" s="24" t="e">
        <f t="shared" si="8"/>
        <v>#DIV/0!</v>
      </c>
      <c r="G39" s="24" t="e">
        <f t="shared" si="8"/>
        <v>#DIV/0!</v>
      </c>
      <c r="H39" s="24" t="e">
        <f t="shared" si="8"/>
        <v>#DIV/0!</v>
      </c>
    </row>
    <row r="40" spans="1:8" ht="6.75" customHeight="1" x14ac:dyDescent="0.25"/>
    <row r="41" spans="1:8" x14ac:dyDescent="0.25">
      <c r="A41" t="s">
        <v>192</v>
      </c>
      <c r="B41" t="s">
        <v>87</v>
      </c>
    </row>
    <row r="42" spans="1:8" x14ac:dyDescent="0.25">
      <c r="A42" t="s">
        <v>193</v>
      </c>
      <c r="B42" t="s">
        <v>87</v>
      </c>
    </row>
    <row r="43" spans="1:8" x14ac:dyDescent="0.25">
      <c r="A43" s="9" t="s">
        <v>194</v>
      </c>
      <c r="B43" t="s">
        <v>87</v>
      </c>
      <c r="C43" s="117" t="s">
        <v>87</v>
      </c>
      <c r="D43" s="117" t="s">
        <v>87</v>
      </c>
      <c r="E43" s="117" t="s">
        <v>87</v>
      </c>
      <c r="F43" s="117" t="s">
        <v>87</v>
      </c>
      <c r="G43" s="117" t="s">
        <v>87</v>
      </c>
      <c r="H43" s="117" t="s">
        <v>87</v>
      </c>
    </row>
    <row r="46" spans="1:8" ht="18.75" x14ac:dyDescent="0.3">
      <c r="A46" s="29" t="s">
        <v>24</v>
      </c>
      <c r="B46" s="28"/>
      <c r="C46" s="28"/>
      <c r="D46" s="28"/>
      <c r="E46" s="28"/>
      <c r="F46" s="28"/>
      <c r="G46" s="28"/>
      <c r="H46" s="28"/>
    </row>
    <row r="47" spans="1:8" x14ac:dyDescent="0.25">
      <c r="A47" s="103" t="s">
        <v>89</v>
      </c>
      <c r="C47" s="4" t="s">
        <v>29</v>
      </c>
    </row>
    <row r="48" spans="1:8" x14ac:dyDescent="0.25">
      <c r="A48" s="9" t="s">
        <v>90</v>
      </c>
      <c r="B48" s="45"/>
      <c r="D48" s="5" t="s">
        <v>28</v>
      </c>
      <c r="E48" s="5" t="s">
        <v>27</v>
      </c>
      <c r="F48" s="5" t="s">
        <v>25</v>
      </c>
      <c r="G48" s="5" t="s">
        <v>26</v>
      </c>
      <c r="H48" s="52" t="s">
        <v>81</v>
      </c>
    </row>
    <row r="49" spans="1:8" x14ac:dyDescent="0.25">
      <c r="A49" s="9" t="s">
        <v>116</v>
      </c>
      <c r="B49" s="45"/>
      <c r="C49" s="11" t="s">
        <v>115</v>
      </c>
      <c r="D49" s="27" t="e">
        <f>(B48-B53)/B53</f>
        <v>#DIV/0!</v>
      </c>
      <c r="E49" s="27" t="e">
        <f>(B49-B53)/B53</f>
        <v>#DIV/0!</v>
      </c>
      <c r="F49" s="27" t="e">
        <f>(B50-B53)/B53</f>
        <v>#DIV/0!</v>
      </c>
      <c r="G49" s="27" t="e">
        <f>(B51-B53)/B53</f>
        <v>#DIV/0!</v>
      </c>
      <c r="H49" s="27" t="e">
        <f>(B52-B53)/B53</f>
        <v>#DIV/0!</v>
      </c>
    </row>
    <row r="50" spans="1:8" x14ac:dyDescent="0.25">
      <c r="A50" s="9" t="s">
        <v>117</v>
      </c>
      <c r="B50" s="45"/>
      <c r="C50" s="9" t="s">
        <v>84</v>
      </c>
      <c r="D50" s="24" t="e">
        <f>D49</f>
        <v>#DIV/0!</v>
      </c>
      <c r="E50" s="24" t="e">
        <f>E49</f>
        <v>#DIV/0!</v>
      </c>
      <c r="F50" s="24" t="e">
        <f>F49</f>
        <v>#DIV/0!</v>
      </c>
      <c r="G50" s="24" t="e">
        <f>G49</f>
        <v>#DIV/0!</v>
      </c>
      <c r="H50" s="24" t="e">
        <f>H49</f>
        <v>#DIV/0!</v>
      </c>
    </row>
    <row r="51" spans="1:8" x14ac:dyDescent="0.25">
      <c r="A51" s="9" t="s">
        <v>118</v>
      </c>
      <c r="B51" s="45"/>
      <c r="C51" s="9" t="s">
        <v>185</v>
      </c>
      <c r="D51" s="104" t="s">
        <v>87</v>
      </c>
      <c r="E51" s="104" t="s">
        <v>87</v>
      </c>
      <c r="F51" s="104" t="s">
        <v>87</v>
      </c>
      <c r="G51" s="104" t="s">
        <v>87</v>
      </c>
      <c r="H51" s="104" t="s">
        <v>87</v>
      </c>
    </row>
    <row r="52" spans="1:8" x14ac:dyDescent="0.25">
      <c r="A52" s="9" t="s">
        <v>119</v>
      </c>
      <c r="B52" s="45"/>
    </row>
    <row r="53" spans="1:8" x14ac:dyDescent="0.25">
      <c r="A53" s="9" t="s">
        <v>120</v>
      </c>
      <c r="B53" s="45"/>
      <c r="C53" s="60" t="s">
        <v>91</v>
      </c>
      <c r="D53" s="47"/>
      <c r="E53" s="47"/>
      <c r="F53" s="47"/>
      <c r="G53" s="47"/>
      <c r="H53" s="47"/>
    </row>
    <row r="54" spans="1:8" x14ac:dyDescent="0.25">
      <c r="A54" s="9"/>
      <c r="B54" s="58"/>
    </row>
    <row r="55" spans="1:8" x14ac:dyDescent="0.25">
      <c r="A55" s="57" t="s">
        <v>109</v>
      </c>
      <c r="B55" s="59" t="s">
        <v>87</v>
      </c>
      <c r="C55" s="13"/>
      <c r="D55" s="6"/>
    </row>
    <row r="58" spans="1:8" ht="18.75" x14ac:dyDescent="0.3">
      <c r="A58" s="29" t="s">
        <v>23</v>
      </c>
      <c r="B58" s="28"/>
      <c r="C58" s="28"/>
      <c r="D58" s="28"/>
      <c r="E58" s="28"/>
      <c r="F58" s="28"/>
      <c r="G58" s="28"/>
    </row>
    <row r="59" spans="1:8" x14ac:dyDescent="0.25">
      <c r="B59" s="4"/>
      <c r="C59" s="4" t="s">
        <v>121</v>
      </c>
    </row>
    <row r="60" spans="1:8" x14ac:dyDescent="0.25">
      <c r="B60" s="56" t="s">
        <v>109</v>
      </c>
      <c r="C60" s="9" t="s">
        <v>112</v>
      </c>
    </row>
    <row r="61" spans="1:8" x14ac:dyDescent="0.25">
      <c r="A61" t="s">
        <v>15</v>
      </c>
      <c r="B61" s="17">
        <f>B38</f>
        <v>0</v>
      </c>
      <c r="C61" s="18">
        <f>G38</f>
        <v>0</v>
      </c>
    </row>
    <row r="62" spans="1:8" x14ac:dyDescent="0.25">
      <c r="A62" t="s">
        <v>16</v>
      </c>
      <c r="B62" s="49"/>
      <c r="C62" s="43"/>
    </row>
    <row r="63" spans="1:8" x14ac:dyDescent="0.25">
      <c r="A63" t="s">
        <v>17</v>
      </c>
      <c r="B63" s="49"/>
      <c r="C63" s="43"/>
    </row>
    <row r="64" spans="1:8" x14ac:dyDescent="0.25">
      <c r="A64" s="7" t="s">
        <v>18</v>
      </c>
      <c r="B64" s="50">
        <f>SUM(B61:B63)</f>
        <v>0</v>
      </c>
      <c r="C64" s="18">
        <f t="shared" ref="C64" si="9">SUM(C61:C63)</f>
        <v>0</v>
      </c>
    </row>
    <row r="65" spans="1:3" x14ac:dyDescent="0.25">
      <c r="A65" t="s">
        <v>19</v>
      </c>
      <c r="B65" s="49"/>
      <c r="C65" s="43"/>
    </row>
    <row r="66" spans="1:3" x14ac:dyDescent="0.25">
      <c r="A66" t="s">
        <v>20</v>
      </c>
      <c r="B66" s="17">
        <f>B62</f>
        <v>0</v>
      </c>
      <c r="C66" s="18">
        <f t="shared" ref="C66:C67" si="10">C62</f>
        <v>0</v>
      </c>
    </row>
    <row r="67" spans="1:3" x14ac:dyDescent="0.25">
      <c r="A67" t="s">
        <v>17</v>
      </c>
      <c r="B67" s="17">
        <f>B63</f>
        <v>0</v>
      </c>
      <c r="C67" s="18">
        <f t="shared" si="10"/>
        <v>0</v>
      </c>
    </row>
    <row r="68" spans="1:3" x14ac:dyDescent="0.25">
      <c r="A68" s="7" t="s">
        <v>21</v>
      </c>
      <c r="B68" s="50">
        <f>SUM(B65:B67)</f>
        <v>0</v>
      </c>
      <c r="C68" s="18">
        <f t="shared" ref="C68" si="11">SUM(C65:C67)</f>
        <v>0</v>
      </c>
    </row>
    <row r="69" spans="1:3" ht="6" customHeight="1" x14ac:dyDescent="0.25">
      <c r="B69" s="19"/>
      <c r="C69" s="26"/>
    </row>
    <row r="70" spans="1:3" x14ac:dyDescent="0.25">
      <c r="A70" s="9" t="s">
        <v>22</v>
      </c>
      <c r="B70" s="25" t="e">
        <f>B64/B68</f>
        <v>#DIV/0!</v>
      </c>
      <c r="C70" s="25" t="e">
        <f>C64/C68</f>
        <v>#DIV/0!</v>
      </c>
    </row>
  </sheetData>
  <sheetProtection algorithmName="SHA-512" hashValue="uIKr1bzjJQhz2q+mG0gqV1S0X7ftLYsVpDkbklmFN/tFknvBBKFbCj78hpbGSJoOdHVULDvVe7L315mKyMuAAQ==" saltValue="2LZV/al2cO8Kcog2tzhy6A==" spinCount="100000" sheet="1" objects="1" scenarios="1"/>
  <hyperlinks>
    <hyperlink ref="C53" r:id="rId1"/>
    <hyperlink ref="A8" location="'FY24 Measure Formulas &amp; Ratings'!A4" display="UNRESTRICTED DAYS LIQUIDITY"/>
    <hyperlink ref="A27" location="'FY24 Measure Formulas &amp; Ratings'!D4" display="ADJUSTED NET INCOME"/>
    <hyperlink ref="A46" location="'FY24 Measure Formulas &amp; Ratings'!D30" display="AVERAGE DAILY MEMBERSHIP"/>
    <hyperlink ref="A58" location="'FY24 Measure Formulas &amp; Ratings'!A35" display="LEASE ADJUSTED DEBT SERVICE COVERAGE RATIO"/>
  </hyperlinks>
  <pageMargins left="0.7" right="0.7" top="0.75" bottom="0.75" header="0.3" footer="0.3"/>
  <pageSetup scale="77" fitToHeight="0" orientation="landscape" horizontalDpi="1200" verticalDpi="1200"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39"/>
  <sheetViews>
    <sheetView zoomScaleNormal="100" workbookViewId="0">
      <selection activeCell="C1" sqref="C1"/>
    </sheetView>
  </sheetViews>
  <sheetFormatPr defaultRowHeight="15" x14ac:dyDescent="0.25"/>
  <cols>
    <col min="1" max="1" width="35.85546875" customWidth="1"/>
    <col min="2" max="6" width="30.5703125" customWidth="1"/>
  </cols>
  <sheetData>
    <row r="1" spans="1:12" ht="15.75" x14ac:dyDescent="0.25">
      <c r="A1" s="1" t="s">
        <v>122</v>
      </c>
    </row>
    <row r="2" spans="1:12" ht="6.95" customHeight="1" x14ac:dyDescent="0.25">
      <c r="A2" s="1"/>
    </row>
    <row r="3" spans="1:12" ht="18.75" x14ac:dyDescent="0.3">
      <c r="A3" s="2" t="s">
        <v>0</v>
      </c>
      <c r="B3" s="40">
        <f>'Calculations-Data Entry'!B3</f>
        <v>0</v>
      </c>
      <c r="H3" s="14"/>
    </row>
    <row r="4" spans="1:12" ht="18.75" x14ac:dyDescent="0.3">
      <c r="A4" s="3" t="s">
        <v>1</v>
      </c>
      <c r="B4" s="40">
        <f>'Calculations-Data Entry'!B4</f>
        <v>0</v>
      </c>
    </row>
    <row r="5" spans="1:12" ht="18.75" x14ac:dyDescent="0.3">
      <c r="A5" s="3" t="s">
        <v>2</v>
      </c>
      <c r="B5" s="40">
        <f>'Calculations-Data Entry'!B5</f>
        <v>0</v>
      </c>
    </row>
    <row r="8" spans="1:12" ht="18.75" x14ac:dyDescent="0.3">
      <c r="A8" s="29" t="s">
        <v>42</v>
      </c>
      <c r="B8" s="28"/>
      <c r="C8" s="28"/>
      <c r="D8" s="28"/>
      <c r="E8" s="28"/>
      <c r="F8" s="28"/>
    </row>
    <row r="9" spans="1:12" s="35" customFormat="1" x14ac:dyDescent="0.25">
      <c r="A9" s="57" t="s">
        <v>123</v>
      </c>
      <c r="B9" s="46"/>
      <c r="C9" s="34"/>
      <c r="D9" s="34"/>
      <c r="E9" s="34"/>
    </row>
    <row r="10" spans="1:12" s="35" customFormat="1" ht="9" customHeight="1" x14ac:dyDescent="0.25">
      <c r="A10" s="33"/>
      <c r="B10" s="34"/>
      <c r="C10" s="34"/>
      <c r="D10" s="34"/>
      <c r="E10" s="34"/>
    </row>
    <row r="11" spans="1:12" x14ac:dyDescent="0.25">
      <c r="B11" s="5" t="s">
        <v>86</v>
      </c>
      <c r="C11" s="5" t="s">
        <v>124</v>
      </c>
      <c r="D11" s="5" t="s">
        <v>125</v>
      </c>
      <c r="E11" s="5" t="s">
        <v>126</v>
      </c>
      <c r="F11" s="5" t="s">
        <v>127</v>
      </c>
    </row>
    <row r="12" spans="1:12" x14ac:dyDescent="0.25">
      <c r="A12" s="32" t="s">
        <v>48</v>
      </c>
      <c r="B12" s="46"/>
      <c r="C12" s="46"/>
      <c r="D12" s="46"/>
      <c r="E12" s="46"/>
      <c r="F12" s="46"/>
    </row>
    <row r="13" spans="1:12" ht="189.95" customHeight="1" x14ac:dyDescent="0.25">
      <c r="A13" s="32" t="s">
        <v>49</v>
      </c>
      <c r="B13" s="48"/>
      <c r="C13" s="48"/>
      <c r="D13" s="48"/>
      <c r="E13" s="48"/>
      <c r="F13" s="48"/>
    </row>
    <row r="14" spans="1:12" x14ac:dyDescent="0.25">
      <c r="A14" s="7"/>
      <c r="C14" s="30"/>
    </row>
    <row r="15" spans="1:12" x14ac:dyDescent="0.25">
      <c r="K15" s="31"/>
      <c r="L15" s="31"/>
    </row>
    <row r="16" spans="1:12" ht="18.75" x14ac:dyDescent="0.3">
      <c r="A16" s="29" t="s">
        <v>50</v>
      </c>
      <c r="B16" s="28"/>
      <c r="C16" s="28"/>
      <c r="D16" s="28"/>
      <c r="E16" s="28"/>
      <c r="F16" s="28"/>
    </row>
    <row r="17" spans="1:5" x14ac:dyDescent="0.25">
      <c r="A17" s="57" t="s">
        <v>123</v>
      </c>
      <c r="B17" s="46"/>
    </row>
    <row r="18" spans="1:5" ht="9" customHeight="1" x14ac:dyDescent="0.25">
      <c r="A18" s="33"/>
      <c r="B18" s="34"/>
      <c r="C18" s="34"/>
      <c r="D18" s="34"/>
      <c r="E18" s="34"/>
    </row>
    <row r="19" spans="1:5" x14ac:dyDescent="0.25">
      <c r="A19" s="12" t="s">
        <v>128</v>
      </c>
      <c r="B19" s="46"/>
    </row>
    <row r="20" spans="1:5" ht="189.95" customHeight="1" x14ac:dyDescent="0.25">
      <c r="A20" s="12" t="s">
        <v>49</v>
      </c>
      <c r="B20" s="48"/>
    </row>
    <row r="132" spans="1:1" x14ac:dyDescent="0.25">
      <c r="A132" t="s">
        <v>79</v>
      </c>
    </row>
    <row r="133" spans="1:1" x14ac:dyDescent="0.25">
      <c r="A133" t="s">
        <v>135</v>
      </c>
    </row>
    <row r="134" spans="1:1" x14ac:dyDescent="0.25">
      <c r="A134" t="s">
        <v>80</v>
      </c>
    </row>
    <row r="138" spans="1:1" x14ac:dyDescent="0.25">
      <c r="A138" t="s">
        <v>79</v>
      </c>
    </row>
    <row r="139" spans="1:1" x14ac:dyDescent="0.25">
      <c r="A139" t="s">
        <v>80</v>
      </c>
    </row>
  </sheetData>
  <sheetProtection algorithmName="SHA-512" hashValue="ou7H17XFV0BQZeCxmJt3dIzJC4RHpB1Xc5PaJv2ECvqMtVIqtnPlayvkpALOIdstsJ75a8HGk5iJbT5A9pb6aQ==" saltValue="eztXA2hEDJ3HpMrPshWlyw==" spinCount="100000" sheet="1" objects="1" scenarios="1"/>
  <dataValidations count="3">
    <dataValidation type="list" showInputMessage="1" showErrorMessage="1" prompt="Select rating from dropdown" sqref="B19">
      <formula1>$A$138:$A$139</formula1>
    </dataValidation>
    <dataValidation type="list" showInputMessage="1" showErrorMessage="1" prompt="Select rating from dropdown" sqref="B12:F12">
      <formula1>$A$132:$A$134</formula1>
    </dataValidation>
    <dataValidation type="list" showInputMessage="1" showErrorMessage="1" prompt="Select rating from dropdown" sqref="B9 B17">
      <formula1>$A$138:$A$139</formula1>
    </dataValidation>
  </dataValidations>
  <hyperlinks>
    <hyperlink ref="A8" location="'FY24 Measure Formulas &amp; Ratings'!A48" display="DEFAULT"/>
    <hyperlink ref="A16" location="'FY24 Measure Formulas &amp; Ratings'!D55" display="GOING CONCERN"/>
  </hyperlinks>
  <pageMargins left="0.7" right="0.7" top="0.75" bottom="0.75" header="0.3" footer="0.3"/>
  <pageSetup scale="78" fitToHeight="0" orientation="landscape"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C1" sqref="C1"/>
    </sheetView>
  </sheetViews>
  <sheetFormatPr defaultRowHeight="15" x14ac:dyDescent="0.25"/>
  <cols>
    <col min="1" max="1" width="42.140625" customWidth="1"/>
    <col min="2" max="2" width="20" customWidth="1"/>
    <col min="3" max="7" width="20" bestFit="1" customWidth="1"/>
  </cols>
  <sheetData>
    <row r="1" spans="1:8" ht="15.75" x14ac:dyDescent="0.25">
      <c r="A1" s="1" t="s">
        <v>129</v>
      </c>
    </row>
    <row r="2" spans="1:8" ht="6.95" customHeight="1" x14ac:dyDescent="0.25">
      <c r="A2" s="1"/>
    </row>
    <row r="3" spans="1:8" ht="18.75" x14ac:dyDescent="0.3">
      <c r="A3" s="2" t="s">
        <v>0</v>
      </c>
      <c r="B3" s="40">
        <f>'Calculations-Data Entry'!B3</f>
        <v>0</v>
      </c>
      <c r="H3" s="14"/>
    </row>
    <row r="4" spans="1:8" ht="18.75" x14ac:dyDescent="0.3">
      <c r="A4" s="3" t="s">
        <v>1</v>
      </c>
      <c r="B4" s="40">
        <f>'Calculations-Data Entry'!B4</f>
        <v>0</v>
      </c>
    </row>
    <row r="5" spans="1:8" ht="18.75" x14ac:dyDescent="0.3">
      <c r="A5" s="3" t="s">
        <v>2</v>
      </c>
      <c r="B5" s="40">
        <f>'Calculations-Data Entry'!B5</f>
        <v>0</v>
      </c>
    </row>
    <row r="9" spans="1:8" x14ac:dyDescent="0.25">
      <c r="B9" s="104" t="s">
        <v>130</v>
      </c>
      <c r="C9" s="104" t="s">
        <v>85</v>
      </c>
      <c r="D9" s="104" t="s">
        <v>131</v>
      </c>
      <c r="E9" s="104" t="s">
        <v>132</v>
      </c>
      <c r="F9" s="104" t="s">
        <v>133</v>
      </c>
      <c r="G9" s="104" t="s">
        <v>134</v>
      </c>
    </row>
    <row r="10" spans="1:8" x14ac:dyDescent="0.25">
      <c r="A10" t="s">
        <v>13</v>
      </c>
      <c r="B10" s="107" t="e">
        <f>'Calculations-Data Entry'!B24</f>
        <v>#DIV/0!</v>
      </c>
      <c r="C10" s="107" t="e">
        <f>'Calculations-Data Entry'!C24</f>
        <v>#DIV/0!</v>
      </c>
      <c r="D10" s="107" t="e">
        <f>'Calculations-Data Entry'!D24</f>
        <v>#DIV/0!</v>
      </c>
      <c r="E10" s="107" t="e">
        <f>'Calculations-Data Entry'!E24</f>
        <v>#DIV/0!</v>
      </c>
      <c r="F10" s="107" t="e">
        <f>'Calculations-Data Entry'!F24</f>
        <v>#DIV/0!</v>
      </c>
      <c r="G10" s="107" t="e">
        <f>'Calculations-Data Entry'!G24</f>
        <v>#DIV/0!</v>
      </c>
    </row>
    <row r="11" spans="1:8" x14ac:dyDescent="0.25">
      <c r="A11" s="19" t="s">
        <v>195</v>
      </c>
      <c r="B11" s="108" t="e">
        <f>'Calculations-Data Entry'!B39</f>
        <v>#DIV/0!</v>
      </c>
      <c r="C11" s="108" t="e">
        <f>'Calculations-Data Entry'!D39</f>
        <v>#DIV/0!</v>
      </c>
      <c r="D11" s="108" t="e">
        <f>'Calculations-Data Entry'!E39</f>
        <v>#DIV/0!</v>
      </c>
      <c r="E11" s="108" t="e">
        <f>'Calculations-Data Entry'!F39</f>
        <v>#DIV/0!</v>
      </c>
      <c r="F11" s="108" t="e">
        <f>'Calculations-Data Entry'!G39</f>
        <v>#DIV/0!</v>
      </c>
      <c r="G11" s="108" t="e">
        <f>'Calculations-Data Entry'!H39</f>
        <v>#DIV/0!</v>
      </c>
    </row>
    <row r="12" spans="1:8" x14ac:dyDescent="0.25">
      <c r="A12" s="19" t="s">
        <v>196</v>
      </c>
      <c r="B12" s="108" t="str">
        <f>'Calculations-Data Entry'!B43</f>
        <v>Not Applicable</v>
      </c>
      <c r="C12" s="108" t="str">
        <f>'Calculations-Data Entry'!D43</f>
        <v>Not Applicable</v>
      </c>
      <c r="D12" s="108" t="str">
        <f>'Calculations-Data Entry'!E43</f>
        <v>Not Applicable</v>
      </c>
      <c r="E12" s="108" t="str">
        <f>'Calculations-Data Entry'!F43</f>
        <v>Not Applicable</v>
      </c>
      <c r="F12" s="108" t="str">
        <f>'Calculations-Data Entry'!G43</f>
        <v>Not Applicable</v>
      </c>
      <c r="G12" s="108" t="str">
        <f>'Calculations-Data Entry'!H43</f>
        <v>Not Applicable</v>
      </c>
    </row>
    <row r="13" spans="1:8" x14ac:dyDescent="0.25">
      <c r="A13" t="s">
        <v>186</v>
      </c>
      <c r="B13" s="105" t="str">
        <f>'Calculations-Data Entry'!B55</f>
        <v>Not Applicable</v>
      </c>
      <c r="C13" s="105" t="e">
        <f>'Calculations-Data Entry'!D50</f>
        <v>#DIV/0!</v>
      </c>
      <c r="D13" s="105" t="e">
        <f>'Calculations-Data Entry'!E50</f>
        <v>#DIV/0!</v>
      </c>
      <c r="E13" s="105" t="e">
        <f>'Calculations-Data Entry'!F50</f>
        <v>#DIV/0!</v>
      </c>
      <c r="F13" s="105" t="e">
        <f>'Calculations-Data Entry'!G50</f>
        <v>#DIV/0!</v>
      </c>
      <c r="G13" s="105" t="e">
        <f>'Calculations-Data Entry'!H50</f>
        <v>#DIV/0!</v>
      </c>
    </row>
    <row r="14" spans="1:8" x14ac:dyDescent="0.25">
      <c r="A14" t="s">
        <v>187</v>
      </c>
      <c r="B14" s="109"/>
      <c r="C14" s="105" t="str">
        <f>'Calculations-Data Entry'!D51</f>
        <v>Not Applicable</v>
      </c>
      <c r="D14" s="105" t="str">
        <f>'Calculations-Data Entry'!E51</f>
        <v>Not Applicable</v>
      </c>
      <c r="E14" s="105" t="str">
        <f>'Calculations-Data Entry'!F51</f>
        <v>Not Applicable</v>
      </c>
      <c r="F14" s="105" t="str">
        <f>'Calculations-Data Entry'!G51</f>
        <v>Not Applicable</v>
      </c>
      <c r="G14" s="105" t="str">
        <f>'Calculations-Data Entry'!H51</f>
        <v>Not Applicable</v>
      </c>
    </row>
    <row r="15" spans="1:8" x14ac:dyDescent="0.25">
      <c r="A15" t="s">
        <v>42</v>
      </c>
      <c r="B15" s="106">
        <f>'Default &amp; Going Concern'!B9</f>
        <v>0</v>
      </c>
      <c r="C15" s="106">
        <f>'Default &amp; Going Concern'!B12</f>
        <v>0</v>
      </c>
      <c r="D15" s="106">
        <f>'Default &amp; Going Concern'!C12</f>
        <v>0</v>
      </c>
      <c r="E15" s="106">
        <f>'Default &amp; Going Concern'!D12</f>
        <v>0</v>
      </c>
      <c r="F15" s="106">
        <f>'Default &amp; Going Concern'!E12</f>
        <v>0</v>
      </c>
      <c r="G15" s="106">
        <f>'Default &amp; Going Concern'!F12</f>
        <v>0</v>
      </c>
    </row>
    <row r="16" spans="1:8" x14ac:dyDescent="0.25">
      <c r="A16" t="s">
        <v>50</v>
      </c>
      <c r="B16" s="106">
        <f>'Default &amp; Going Concern'!B17</f>
        <v>0</v>
      </c>
      <c r="C16" s="110"/>
      <c r="D16" s="110"/>
      <c r="E16" s="110"/>
      <c r="F16" s="106">
        <f>'Default &amp; Going Concern'!B19</f>
        <v>0</v>
      </c>
      <c r="G16" s="111"/>
    </row>
    <row r="17" spans="1:7" x14ac:dyDescent="0.25">
      <c r="A17" s="19" t="s">
        <v>51</v>
      </c>
      <c r="B17" s="112" t="e">
        <f>'Calculations-Data Entry'!B70</f>
        <v>#DIV/0!</v>
      </c>
      <c r="C17" s="110"/>
      <c r="D17" s="110"/>
      <c r="E17" s="110"/>
      <c r="F17" s="112" t="e">
        <f>'Calculations-Data Entry'!C70</f>
        <v>#DIV/0!</v>
      </c>
      <c r="G17" s="111"/>
    </row>
    <row r="19" spans="1:7" x14ac:dyDescent="0.25">
      <c r="A19" s="19"/>
      <c r="B19" s="19"/>
    </row>
    <row r="20" spans="1:7" x14ac:dyDescent="0.25">
      <c r="A20" s="19"/>
      <c r="B20" s="19"/>
    </row>
  </sheetData>
  <sheetProtection algorithmName="SHA-512" hashValue="54FlOzkd4sC7m+HuoIGQAT3htplKMmBCZcUkavu39xLkxzbn+jZCt5u7ZA+npDUh43R30Q7VN8SJjMbvpbxsSA==" saltValue="m4/vvETPzSQjz1kXXgEPGw==" spinCount="100000" sheet="1" objects="1" scenarios="1"/>
  <pageMargins left="0.7" right="0.7" top="0.75" bottom="0.75" header="0.3" footer="0.3"/>
  <pageSetup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4"/>
  <sheetViews>
    <sheetView showGridLines="0" workbookViewId="0">
      <selection activeCell="C1" sqref="C1"/>
    </sheetView>
  </sheetViews>
  <sheetFormatPr defaultRowHeight="15" x14ac:dyDescent="0.25"/>
  <cols>
    <col min="1" max="1" width="19" customWidth="1"/>
    <col min="2" max="2" width="76.140625" customWidth="1"/>
    <col min="3" max="3" width="10.7109375" customWidth="1"/>
    <col min="4" max="4" width="19.28515625" customWidth="1"/>
    <col min="5" max="5" width="138.42578125" customWidth="1"/>
  </cols>
  <sheetData>
    <row r="1" spans="1:6" ht="21" x14ac:dyDescent="0.35">
      <c r="A1" s="16" t="s">
        <v>136</v>
      </c>
    </row>
    <row r="2" spans="1:6" ht="15.75" x14ac:dyDescent="0.25">
      <c r="A2" s="61" t="s">
        <v>137</v>
      </c>
    </row>
    <row r="3" spans="1:6" ht="6.6" customHeight="1" x14ac:dyDescent="0.25"/>
    <row r="4" spans="1:6" ht="15.75" x14ac:dyDescent="0.25">
      <c r="A4" s="15" t="s">
        <v>38</v>
      </c>
      <c r="B4" s="10"/>
      <c r="C4" s="19"/>
      <c r="D4" s="15" t="s">
        <v>39</v>
      </c>
      <c r="E4" s="10"/>
    </row>
    <row r="5" spans="1:6" x14ac:dyDescent="0.25">
      <c r="A5" s="62" t="s">
        <v>34</v>
      </c>
      <c r="B5" s="63" t="s">
        <v>138</v>
      </c>
      <c r="C5" s="19"/>
      <c r="D5" s="62" t="s">
        <v>34</v>
      </c>
      <c r="E5" s="64" t="s">
        <v>139</v>
      </c>
    </row>
    <row r="6" spans="1:6" ht="30" x14ac:dyDescent="0.25">
      <c r="A6" s="19"/>
      <c r="B6" s="65" t="s">
        <v>140</v>
      </c>
      <c r="C6" s="19"/>
      <c r="D6" s="19"/>
      <c r="E6" s="65" t="s">
        <v>141</v>
      </c>
    </row>
    <row r="7" spans="1:6" x14ac:dyDescent="0.25">
      <c r="A7" s="19"/>
      <c r="B7" s="64" t="s">
        <v>31</v>
      </c>
      <c r="C7" s="19"/>
    </row>
    <row r="8" spans="1:6" x14ac:dyDescent="0.25">
      <c r="A8" s="19"/>
      <c r="B8" s="64" t="s">
        <v>32</v>
      </c>
      <c r="C8" s="19"/>
      <c r="D8" s="62" t="s">
        <v>35</v>
      </c>
      <c r="E8" s="64" t="s">
        <v>142</v>
      </c>
    </row>
    <row r="9" spans="1:6" x14ac:dyDescent="0.25">
      <c r="B9" s="64"/>
      <c r="C9" s="19"/>
      <c r="D9" s="19"/>
      <c r="E9" s="64" t="s">
        <v>31</v>
      </c>
    </row>
    <row r="10" spans="1:6" x14ac:dyDescent="0.25">
      <c r="C10" s="19"/>
      <c r="D10" s="19"/>
      <c r="E10" s="64" t="s">
        <v>143</v>
      </c>
    </row>
    <row r="11" spans="1:6" x14ac:dyDescent="0.25">
      <c r="A11" s="62" t="s">
        <v>35</v>
      </c>
      <c r="B11" s="66" t="s">
        <v>144</v>
      </c>
      <c r="C11" s="19"/>
      <c r="D11" s="19"/>
      <c r="E11" s="19"/>
      <c r="F11" s="19"/>
    </row>
    <row r="12" spans="1:6" ht="30" x14ac:dyDescent="0.25">
      <c r="A12" s="19"/>
      <c r="B12" s="65" t="s">
        <v>145</v>
      </c>
      <c r="C12" s="19"/>
      <c r="D12" s="67" t="s">
        <v>146</v>
      </c>
      <c r="E12" s="68" t="s">
        <v>147</v>
      </c>
      <c r="F12" s="19"/>
    </row>
    <row r="13" spans="1:6" x14ac:dyDescent="0.25">
      <c r="A13" s="19"/>
      <c r="B13" s="65" t="s">
        <v>31</v>
      </c>
      <c r="C13" s="19"/>
      <c r="D13" s="19"/>
      <c r="E13" s="69" t="s">
        <v>148</v>
      </c>
      <c r="F13" s="19"/>
    </row>
    <row r="14" spans="1:6" x14ac:dyDescent="0.25">
      <c r="A14" s="19"/>
      <c r="B14" s="65" t="s">
        <v>32</v>
      </c>
      <c r="C14" s="19"/>
      <c r="D14" s="19"/>
      <c r="E14" s="69"/>
      <c r="F14" s="19"/>
    </row>
    <row r="15" spans="1:6" x14ac:dyDescent="0.25">
      <c r="A15" s="19"/>
      <c r="B15" s="19"/>
      <c r="C15" s="19"/>
      <c r="D15" s="19"/>
      <c r="E15" s="64"/>
      <c r="F15" s="19"/>
    </row>
    <row r="16" spans="1:6" x14ac:dyDescent="0.25">
      <c r="A16" s="62" t="s">
        <v>33</v>
      </c>
      <c r="B16" s="70" t="s">
        <v>149</v>
      </c>
      <c r="C16" s="19"/>
      <c r="D16" s="62" t="s">
        <v>33</v>
      </c>
      <c r="E16" s="71" t="s">
        <v>79</v>
      </c>
      <c r="F16" s="19"/>
    </row>
    <row r="17" spans="1:6" x14ac:dyDescent="0.25">
      <c r="A17" s="19"/>
      <c r="B17" s="72" t="s">
        <v>150</v>
      </c>
      <c r="C17" s="19"/>
      <c r="D17" s="19"/>
      <c r="E17" s="31" t="s">
        <v>151</v>
      </c>
      <c r="F17" s="19"/>
    </row>
    <row r="18" spans="1:6" x14ac:dyDescent="0.25">
      <c r="A18" s="19"/>
      <c r="B18" s="73" t="s">
        <v>152</v>
      </c>
      <c r="C18" s="19"/>
      <c r="D18" s="19"/>
      <c r="E18" s="74" t="s">
        <v>153</v>
      </c>
      <c r="F18" s="19"/>
    </row>
    <row r="19" spans="1:6" x14ac:dyDescent="0.25">
      <c r="A19" s="19"/>
      <c r="B19" s="75" t="s">
        <v>154</v>
      </c>
      <c r="C19" s="19"/>
      <c r="D19" s="19"/>
      <c r="E19" t="s">
        <v>155</v>
      </c>
      <c r="F19" s="19"/>
    </row>
    <row r="20" spans="1:6" x14ac:dyDescent="0.25">
      <c r="A20" s="19"/>
      <c r="B20" s="76"/>
      <c r="C20" s="19"/>
      <c r="D20" s="19"/>
      <c r="E20" s="77" t="s">
        <v>135</v>
      </c>
      <c r="F20" s="19"/>
    </row>
    <row r="21" spans="1:6" x14ac:dyDescent="0.25">
      <c r="A21" s="19"/>
      <c r="B21" s="78" t="s">
        <v>156</v>
      </c>
      <c r="C21" s="19"/>
      <c r="D21" s="19"/>
      <c r="E21" t="s">
        <v>157</v>
      </c>
      <c r="F21" s="19"/>
    </row>
    <row r="22" spans="1:6" x14ac:dyDescent="0.25">
      <c r="A22" s="19"/>
      <c r="B22" s="71" t="s">
        <v>79</v>
      </c>
      <c r="C22" s="19"/>
      <c r="D22" s="19"/>
      <c r="E22" s="79" t="s">
        <v>153</v>
      </c>
      <c r="F22" s="19"/>
    </row>
    <row r="23" spans="1:6" x14ac:dyDescent="0.25">
      <c r="A23" s="19"/>
      <c r="B23" s="76" t="s">
        <v>158</v>
      </c>
      <c r="C23" s="19"/>
      <c r="D23" s="19"/>
      <c r="E23" t="s">
        <v>159</v>
      </c>
      <c r="F23" s="19"/>
    </row>
    <row r="24" spans="1:6" x14ac:dyDescent="0.25">
      <c r="A24" s="19"/>
      <c r="B24" s="74" t="s">
        <v>153</v>
      </c>
      <c r="C24" s="19"/>
      <c r="D24" s="19"/>
      <c r="E24" s="75" t="s">
        <v>160</v>
      </c>
      <c r="F24" s="19"/>
    </row>
    <row r="25" spans="1:6" x14ac:dyDescent="0.25">
      <c r="A25" s="19"/>
      <c r="B25" t="s">
        <v>161</v>
      </c>
      <c r="C25" s="19"/>
      <c r="D25" s="19"/>
      <c r="E25" s="80" t="s">
        <v>214</v>
      </c>
      <c r="F25" s="19"/>
    </row>
    <row r="26" spans="1:6" x14ac:dyDescent="0.25">
      <c r="A26" s="19"/>
      <c r="B26" s="77" t="s">
        <v>135</v>
      </c>
      <c r="C26" s="19"/>
      <c r="D26" s="19"/>
      <c r="E26" s="81" t="s">
        <v>153</v>
      </c>
      <c r="F26" s="19"/>
    </row>
    <row r="27" spans="1:6" x14ac:dyDescent="0.25">
      <c r="A27" s="19"/>
      <c r="B27" t="s">
        <v>162</v>
      </c>
      <c r="C27" s="19"/>
      <c r="D27" s="19"/>
      <c r="E27" s="82" t="s">
        <v>215</v>
      </c>
      <c r="F27" s="19"/>
    </row>
    <row r="28" spans="1:6" x14ac:dyDescent="0.25">
      <c r="A28" s="19"/>
      <c r="B28" s="83" t="s">
        <v>153</v>
      </c>
      <c r="C28" s="19"/>
      <c r="D28" s="19"/>
      <c r="E28" s="19"/>
      <c r="F28" s="19"/>
    </row>
    <row r="29" spans="1:6" x14ac:dyDescent="0.25">
      <c r="A29" s="19"/>
      <c r="B29" s="76" t="s">
        <v>163</v>
      </c>
      <c r="C29" s="19"/>
      <c r="D29" s="19"/>
      <c r="E29" s="84"/>
      <c r="F29" s="19"/>
    </row>
    <row r="30" spans="1:6" ht="15.75" x14ac:dyDescent="0.25">
      <c r="A30" s="19"/>
      <c r="B30" s="75" t="s">
        <v>160</v>
      </c>
      <c r="C30" s="19"/>
      <c r="D30" s="15" t="s">
        <v>40</v>
      </c>
      <c r="E30" s="10"/>
      <c r="F30" s="19"/>
    </row>
    <row r="31" spans="1:6" x14ac:dyDescent="0.25">
      <c r="A31" s="19"/>
      <c r="B31" s="76" t="s">
        <v>164</v>
      </c>
      <c r="C31" s="19"/>
      <c r="D31" s="62" t="s">
        <v>34</v>
      </c>
      <c r="E31" t="s">
        <v>165</v>
      </c>
      <c r="F31" s="19"/>
    </row>
    <row r="32" spans="1:6" ht="45" x14ac:dyDescent="0.25">
      <c r="A32" s="19"/>
      <c r="B32" s="85" t="s">
        <v>166</v>
      </c>
      <c r="C32" s="19"/>
      <c r="D32" s="19"/>
      <c r="E32" s="69" t="s">
        <v>167</v>
      </c>
    </row>
    <row r="33" spans="1:34" x14ac:dyDescent="0.25">
      <c r="A33" s="19"/>
      <c r="C33" s="19"/>
      <c r="D33" s="19"/>
    </row>
    <row r="34" spans="1:34" x14ac:dyDescent="0.25">
      <c r="A34" s="19"/>
      <c r="C34" s="19"/>
      <c r="D34" s="62" t="s">
        <v>35</v>
      </c>
      <c r="E34" t="s">
        <v>168</v>
      </c>
    </row>
    <row r="35" spans="1:34" ht="15.75" x14ac:dyDescent="0.25">
      <c r="A35" s="15" t="s">
        <v>41</v>
      </c>
      <c r="B35" s="10"/>
      <c r="C35" s="19"/>
      <c r="D35" s="62"/>
      <c r="E35" s="86" t="s">
        <v>169</v>
      </c>
    </row>
    <row r="36" spans="1:34" x14ac:dyDescent="0.25">
      <c r="A36" s="62" t="s">
        <v>30</v>
      </c>
      <c r="B36" s="64" t="s">
        <v>36</v>
      </c>
      <c r="C36" s="19"/>
      <c r="D36" s="19"/>
      <c r="E36" s="86" t="s">
        <v>170</v>
      </c>
    </row>
    <row r="37" spans="1:34" x14ac:dyDescent="0.25">
      <c r="A37" s="19"/>
      <c r="B37" s="64" t="s">
        <v>31</v>
      </c>
      <c r="C37" s="19"/>
    </row>
    <row r="38" spans="1:34" x14ac:dyDescent="0.25">
      <c r="A38" s="19"/>
      <c r="B38" s="64" t="s">
        <v>37</v>
      </c>
      <c r="C38" s="19"/>
      <c r="D38" s="67" t="s">
        <v>146</v>
      </c>
      <c r="E38" s="87" t="s">
        <v>171</v>
      </c>
    </row>
    <row r="39" spans="1:34" x14ac:dyDescent="0.25">
      <c r="A39" s="19"/>
      <c r="B39" s="19"/>
      <c r="C39" s="19"/>
      <c r="E39" s="88" t="s">
        <v>172</v>
      </c>
    </row>
    <row r="40" spans="1:34" x14ac:dyDescent="0.25">
      <c r="A40" s="62" t="s">
        <v>33</v>
      </c>
      <c r="B40" s="71" t="s">
        <v>79</v>
      </c>
      <c r="C40" s="19"/>
      <c r="E40" s="19"/>
    </row>
    <row r="41" spans="1:34" x14ac:dyDescent="0.25">
      <c r="A41" s="19"/>
      <c r="B41" s="87" t="s">
        <v>173</v>
      </c>
      <c r="C41" s="19"/>
      <c r="D41" s="62" t="s">
        <v>33</v>
      </c>
      <c r="E41" s="71" t="s">
        <v>79</v>
      </c>
    </row>
    <row r="42" spans="1:34" x14ac:dyDescent="0.25">
      <c r="A42" s="19"/>
      <c r="B42" s="73" t="s">
        <v>135</v>
      </c>
      <c r="C42" s="19"/>
      <c r="E42" s="31" t="s">
        <v>174</v>
      </c>
    </row>
    <row r="43" spans="1:34" x14ac:dyDescent="0.25">
      <c r="A43" s="19"/>
      <c r="B43" t="s">
        <v>175</v>
      </c>
      <c r="C43" s="19"/>
      <c r="E43" s="74" t="s">
        <v>153</v>
      </c>
    </row>
    <row r="44" spans="1:34" x14ac:dyDescent="0.25">
      <c r="B44" s="75" t="s">
        <v>80</v>
      </c>
      <c r="C44" s="19"/>
      <c r="E44" t="s">
        <v>176</v>
      </c>
    </row>
    <row r="45" spans="1:34" x14ac:dyDescent="0.25">
      <c r="B45" t="s">
        <v>177</v>
      </c>
      <c r="C45" s="19"/>
      <c r="E45" s="77" t="s">
        <v>135</v>
      </c>
    </row>
    <row r="46" spans="1:34" x14ac:dyDescent="0.25">
      <c r="C46" s="19"/>
      <c r="D46" s="19"/>
      <c r="E46" t="s">
        <v>210</v>
      </c>
    </row>
    <row r="47" spans="1:34" x14ac:dyDescent="0.25">
      <c r="C47" s="19"/>
      <c r="E47" s="79" t="s">
        <v>153</v>
      </c>
    </row>
    <row r="48" spans="1:34" ht="15.75" x14ac:dyDescent="0.25">
      <c r="A48" s="15" t="s">
        <v>43</v>
      </c>
      <c r="B48" s="10"/>
      <c r="C48" s="19"/>
      <c r="E48" t="s">
        <v>211</v>
      </c>
      <c r="O48" s="19"/>
      <c r="P48" s="19"/>
      <c r="Q48" s="19"/>
      <c r="R48" s="19"/>
      <c r="S48" s="19"/>
      <c r="T48" s="19"/>
      <c r="U48" s="19"/>
      <c r="V48" s="19"/>
      <c r="W48" s="19"/>
      <c r="X48" s="19"/>
      <c r="Y48" s="19"/>
      <c r="Z48" s="19"/>
      <c r="AA48" s="19"/>
      <c r="AB48" s="19"/>
      <c r="AC48" s="19"/>
      <c r="AD48" s="19"/>
      <c r="AE48" s="19"/>
      <c r="AF48" s="19"/>
      <c r="AG48" s="19"/>
      <c r="AH48" s="19"/>
    </row>
    <row r="49" spans="1:34" x14ac:dyDescent="0.25">
      <c r="A49" s="19" t="s">
        <v>45</v>
      </c>
      <c r="B49" s="19"/>
      <c r="C49" s="19"/>
      <c r="E49" s="75" t="s">
        <v>160</v>
      </c>
      <c r="O49" s="19"/>
      <c r="P49" s="19"/>
      <c r="Q49" s="19"/>
      <c r="R49" s="19"/>
      <c r="S49" s="19"/>
      <c r="T49" s="19"/>
      <c r="U49" s="19"/>
      <c r="V49" s="19"/>
      <c r="W49" s="19"/>
      <c r="X49" s="19"/>
      <c r="Y49" s="19"/>
      <c r="Z49" s="19"/>
      <c r="AA49" s="19"/>
      <c r="AB49" s="19"/>
      <c r="AC49" s="19"/>
      <c r="AD49" s="19"/>
      <c r="AE49" s="19"/>
      <c r="AF49" s="19"/>
      <c r="AG49" s="19"/>
      <c r="AH49" s="19"/>
    </row>
    <row r="50" spans="1:34" x14ac:dyDescent="0.25">
      <c r="A50" s="19"/>
      <c r="B50" s="19"/>
      <c r="C50" s="19"/>
      <c r="E50" s="80" t="s">
        <v>212</v>
      </c>
      <c r="O50" s="19"/>
      <c r="P50" s="19"/>
      <c r="Q50" s="19"/>
      <c r="R50" s="19"/>
      <c r="S50" s="19"/>
      <c r="T50" s="19"/>
      <c r="U50" s="19"/>
      <c r="V50" s="19"/>
      <c r="W50" s="19"/>
      <c r="X50" s="19"/>
      <c r="Y50" s="19"/>
      <c r="Z50" s="19"/>
      <c r="AA50" s="19"/>
      <c r="AB50" s="19"/>
      <c r="AC50" s="19"/>
      <c r="AD50" s="19"/>
      <c r="AE50" s="19"/>
      <c r="AF50" s="19"/>
      <c r="AG50" s="19"/>
      <c r="AH50" s="19"/>
    </row>
    <row r="51" spans="1:34" x14ac:dyDescent="0.25">
      <c r="A51" s="89" t="s">
        <v>33</v>
      </c>
      <c r="B51" s="71"/>
      <c r="C51" s="19"/>
      <c r="D51" s="19"/>
      <c r="E51" s="81" t="s">
        <v>153</v>
      </c>
      <c r="O51" s="19"/>
      <c r="P51" s="19"/>
      <c r="Q51" s="19"/>
      <c r="R51" s="19"/>
      <c r="S51" s="19"/>
      <c r="T51" s="19"/>
      <c r="U51" s="19"/>
      <c r="V51" s="19"/>
      <c r="W51" s="19"/>
      <c r="X51" s="19"/>
      <c r="Y51" s="19"/>
      <c r="Z51" s="19"/>
      <c r="AA51" s="19"/>
      <c r="AB51" s="19"/>
      <c r="AC51" s="19"/>
      <c r="AD51" s="19"/>
      <c r="AE51" s="19"/>
      <c r="AF51" s="19"/>
      <c r="AG51" s="19"/>
      <c r="AH51" s="19"/>
    </row>
    <row r="52" spans="1:34" ht="15.75" x14ac:dyDescent="0.25">
      <c r="A52" s="90" t="s">
        <v>46</v>
      </c>
      <c r="B52" s="90"/>
      <c r="C52" s="19"/>
      <c r="D52" s="19"/>
      <c r="E52" s="82" t="s">
        <v>213</v>
      </c>
      <c r="O52" s="19"/>
      <c r="P52" s="91"/>
      <c r="Q52" s="19"/>
      <c r="R52" s="19"/>
      <c r="S52" s="19"/>
      <c r="T52" s="19"/>
      <c r="U52" s="19"/>
      <c r="V52" s="19"/>
      <c r="W52" s="19"/>
      <c r="X52" s="19"/>
      <c r="Y52" s="19"/>
      <c r="Z52" s="19"/>
      <c r="AA52" s="19"/>
      <c r="AB52" s="19"/>
      <c r="AC52" s="19"/>
      <c r="AD52" s="19"/>
      <c r="AE52" s="19"/>
      <c r="AF52" s="19"/>
      <c r="AG52" s="19"/>
      <c r="AH52" s="19"/>
    </row>
    <row r="53" spans="1:34" ht="15" customHeight="1" x14ac:dyDescent="0.25">
      <c r="A53" s="122" t="s">
        <v>178</v>
      </c>
      <c r="B53" s="122"/>
      <c r="D53" s="19"/>
      <c r="E53" s="92"/>
      <c r="O53" s="19"/>
      <c r="P53" s="62"/>
      <c r="Q53" s="64"/>
      <c r="R53" s="19"/>
      <c r="S53" s="19"/>
      <c r="T53" s="19"/>
      <c r="U53" s="19"/>
      <c r="V53" s="19"/>
      <c r="W53" s="19"/>
      <c r="X53" s="19"/>
      <c r="Y53" s="19"/>
      <c r="Z53" s="19"/>
      <c r="AA53" s="19"/>
      <c r="AB53" s="19"/>
      <c r="AC53" s="19"/>
      <c r="AD53" s="19"/>
      <c r="AE53" s="19"/>
      <c r="AF53" s="19"/>
      <c r="AG53" s="19"/>
      <c r="AH53" s="19"/>
    </row>
    <row r="54" spans="1:34" ht="15" customHeight="1" x14ac:dyDescent="0.25">
      <c r="A54" s="122"/>
      <c r="B54" s="122"/>
      <c r="D54" s="19"/>
      <c r="E54" s="93"/>
      <c r="O54" s="19"/>
      <c r="P54" s="19"/>
      <c r="Q54" s="64"/>
      <c r="R54" s="19"/>
      <c r="S54" s="19"/>
      <c r="T54" s="19"/>
      <c r="U54" s="19"/>
      <c r="V54" s="19"/>
      <c r="W54" s="19"/>
      <c r="X54" s="19"/>
      <c r="Y54" s="19"/>
      <c r="Z54" s="19"/>
      <c r="AA54" s="19"/>
      <c r="AB54" s="19"/>
      <c r="AC54" s="19"/>
      <c r="AD54" s="19"/>
      <c r="AE54" s="19"/>
      <c r="AF54" s="19"/>
      <c r="AG54" s="19"/>
      <c r="AH54" s="19"/>
    </row>
    <row r="55" spans="1:34" ht="15.75" x14ac:dyDescent="0.25">
      <c r="A55" s="94" t="s">
        <v>47</v>
      </c>
      <c r="B55" s="94"/>
      <c r="C55" s="19"/>
      <c r="D55" s="15" t="s">
        <v>44</v>
      </c>
      <c r="E55" s="10"/>
      <c r="O55" s="19"/>
      <c r="P55" s="19"/>
      <c r="Q55" s="64"/>
      <c r="R55" s="19"/>
      <c r="S55" s="19"/>
      <c r="T55" s="19"/>
      <c r="U55" s="19"/>
      <c r="V55" s="19"/>
      <c r="W55" s="19"/>
      <c r="X55" s="19"/>
      <c r="Y55" s="19"/>
      <c r="Z55" s="19"/>
      <c r="AA55" s="19"/>
      <c r="AB55" s="19"/>
      <c r="AC55" s="19"/>
      <c r="AD55" s="19"/>
      <c r="AE55" s="19"/>
      <c r="AF55" s="19"/>
      <c r="AG55" s="19"/>
      <c r="AH55" s="19"/>
    </row>
    <row r="56" spans="1:34" x14ac:dyDescent="0.25">
      <c r="C56" s="19"/>
      <c r="D56" s="19" t="s">
        <v>45</v>
      </c>
      <c r="E56" s="19"/>
      <c r="O56" s="19"/>
      <c r="P56" s="19"/>
      <c r="Q56" s="19"/>
      <c r="R56" s="19"/>
      <c r="S56" s="19"/>
      <c r="T56" s="19"/>
      <c r="U56" s="19"/>
      <c r="V56" s="19"/>
      <c r="W56" s="19"/>
      <c r="X56" s="19"/>
      <c r="Y56" s="19"/>
      <c r="Z56" s="19"/>
      <c r="AA56" s="19"/>
      <c r="AB56" s="19"/>
      <c r="AC56" s="19"/>
      <c r="AD56" s="19"/>
      <c r="AE56" s="19"/>
      <c r="AF56" s="19"/>
      <c r="AG56" s="19"/>
      <c r="AH56" s="19"/>
    </row>
    <row r="57" spans="1:34" x14ac:dyDescent="0.25">
      <c r="C57" s="19"/>
      <c r="D57" s="19"/>
      <c r="E57" s="19"/>
      <c r="O57" s="19"/>
      <c r="P57" s="62"/>
      <c r="Q57" s="71"/>
      <c r="R57" s="19"/>
      <c r="S57" s="19"/>
      <c r="T57" s="19"/>
      <c r="U57" s="19"/>
      <c r="V57" s="19"/>
      <c r="W57" s="19"/>
      <c r="X57" s="19"/>
      <c r="Y57" s="19"/>
      <c r="Z57" s="19"/>
      <c r="AA57" s="19"/>
      <c r="AB57" s="19"/>
      <c r="AC57" s="19"/>
      <c r="AD57" s="19"/>
      <c r="AE57" s="19"/>
      <c r="AF57" s="19"/>
      <c r="AG57" s="19"/>
      <c r="AH57" s="19"/>
    </row>
    <row r="58" spans="1:34" x14ac:dyDescent="0.25">
      <c r="C58" s="19"/>
      <c r="D58" s="89" t="s">
        <v>33</v>
      </c>
      <c r="E58" s="95" t="s">
        <v>79</v>
      </c>
      <c r="O58" s="19"/>
      <c r="P58" s="19"/>
      <c r="Q58" s="73"/>
      <c r="R58" s="19"/>
      <c r="S58" s="19"/>
      <c r="T58" s="19"/>
      <c r="U58" s="19"/>
      <c r="V58" s="19"/>
      <c r="W58" s="19"/>
      <c r="X58" s="19"/>
      <c r="Y58" s="19"/>
      <c r="Z58" s="19"/>
      <c r="AA58" s="19"/>
      <c r="AB58" s="19"/>
      <c r="AC58" s="19"/>
      <c r="AD58" s="19"/>
      <c r="AE58" s="19"/>
      <c r="AF58" s="19"/>
      <c r="AG58" s="19"/>
      <c r="AH58" s="19"/>
    </row>
    <row r="59" spans="1:34" ht="15" customHeight="1" x14ac:dyDescent="0.25">
      <c r="C59" s="19"/>
      <c r="E59" t="s">
        <v>179</v>
      </c>
      <c r="O59" s="19"/>
      <c r="P59" s="19"/>
      <c r="Q59" s="75"/>
      <c r="R59" s="19"/>
      <c r="S59" s="19"/>
      <c r="T59" s="19"/>
      <c r="U59" s="19"/>
      <c r="V59" s="19"/>
      <c r="W59" s="19"/>
      <c r="X59" s="19"/>
      <c r="Y59" s="19"/>
      <c r="Z59" s="19"/>
      <c r="AA59" s="19"/>
      <c r="AB59" s="19"/>
      <c r="AC59" s="19"/>
      <c r="AD59" s="19"/>
      <c r="AE59" s="19"/>
      <c r="AF59" s="19"/>
      <c r="AG59" s="19"/>
      <c r="AH59" s="19"/>
    </row>
    <row r="60" spans="1:34" x14ac:dyDescent="0.25">
      <c r="C60" s="19"/>
      <c r="E60" s="96" t="s">
        <v>80</v>
      </c>
      <c r="O60" s="19"/>
      <c r="P60" s="19"/>
      <c r="Q60" s="19"/>
      <c r="R60" s="19"/>
      <c r="S60" s="19"/>
      <c r="T60" s="19"/>
      <c r="U60" s="19"/>
      <c r="V60" s="19"/>
      <c r="W60" s="19"/>
      <c r="X60" s="19"/>
      <c r="Y60" s="19"/>
      <c r="Z60" s="19"/>
      <c r="AA60" s="19"/>
      <c r="AB60" s="19"/>
      <c r="AC60" s="19"/>
      <c r="AD60" s="19"/>
      <c r="AE60" s="19"/>
      <c r="AF60" s="19"/>
      <c r="AG60" s="19"/>
      <c r="AH60" s="19"/>
    </row>
    <row r="61" spans="1:34" ht="30" x14ac:dyDescent="0.25">
      <c r="C61" s="19"/>
      <c r="E61" s="97" t="s">
        <v>180</v>
      </c>
      <c r="O61" s="19"/>
      <c r="P61" s="19"/>
      <c r="Q61" s="19"/>
      <c r="R61" s="19"/>
      <c r="S61" s="19"/>
      <c r="T61" s="19"/>
      <c r="U61" s="19"/>
      <c r="V61" s="19"/>
      <c r="W61" s="19"/>
      <c r="X61" s="19"/>
      <c r="Y61" s="19"/>
      <c r="Z61" s="19"/>
      <c r="AA61" s="19"/>
      <c r="AB61" s="19"/>
      <c r="AC61" s="19"/>
      <c r="AD61" s="19"/>
      <c r="AE61" s="19"/>
      <c r="AF61" s="19"/>
      <c r="AG61" s="19"/>
      <c r="AH61" s="19"/>
    </row>
    <row r="62" spans="1:34" ht="15" customHeight="1" x14ac:dyDescent="0.25">
      <c r="C62" s="19"/>
      <c r="D62" s="98"/>
      <c r="E62" s="79" t="s">
        <v>153</v>
      </c>
      <c r="O62" s="19"/>
      <c r="P62" s="19"/>
      <c r="Q62" s="19"/>
      <c r="R62" s="19"/>
      <c r="S62" s="19"/>
      <c r="T62" s="19"/>
      <c r="U62" s="19"/>
      <c r="V62" s="19"/>
      <c r="W62" s="19"/>
      <c r="X62" s="19"/>
      <c r="Y62" s="19"/>
      <c r="Z62" s="19"/>
      <c r="AA62" s="19"/>
      <c r="AB62" s="19"/>
      <c r="AC62" s="19"/>
      <c r="AD62" s="19"/>
      <c r="AE62" s="19"/>
      <c r="AF62" s="19"/>
      <c r="AG62" s="19"/>
      <c r="AH62" s="19"/>
    </row>
    <row r="63" spans="1:34" ht="30" x14ac:dyDescent="0.25">
      <c r="C63" s="19"/>
      <c r="D63" s="98"/>
      <c r="E63" s="99" t="s">
        <v>181</v>
      </c>
      <c r="F63" s="98"/>
    </row>
    <row r="64" spans="1:34" ht="14.45" customHeight="1" x14ac:dyDescent="0.25">
      <c r="C64" s="19"/>
      <c r="E64" s="98"/>
    </row>
    <row r="65" spans="1:5" x14ac:dyDescent="0.25">
      <c r="C65" s="19"/>
      <c r="D65" s="92"/>
      <c r="E65" s="92"/>
    </row>
    <row r="66" spans="1:5" x14ac:dyDescent="0.25">
      <c r="A66" s="19"/>
      <c r="B66" s="19"/>
      <c r="C66" s="19"/>
    </row>
    <row r="67" spans="1:5" x14ac:dyDescent="0.25">
      <c r="D67" s="90"/>
      <c r="E67" s="90"/>
    </row>
    <row r="68" spans="1:5" x14ac:dyDescent="0.25">
      <c r="D68" s="90"/>
      <c r="E68" s="90"/>
    </row>
    <row r="80" spans="1:5" ht="15" customHeight="1" x14ac:dyDescent="0.25">
      <c r="A80" s="94"/>
      <c r="B80" s="94"/>
    </row>
    <row r="81" spans="1:2" x14ac:dyDescent="0.25">
      <c r="A81" s="100"/>
      <c r="B81" s="100"/>
    </row>
    <row r="84" spans="1:2" ht="15" customHeight="1" x14ac:dyDescent="0.25"/>
  </sheetData>
  <sheetProtection algorithmName="SHA-512" hashValue="Gk8BumcEr8ZFGiJTXv5ufCkxDI8fdHeh9rSKcARxK9JXW+2ou8y+vYH3KlFAmoU4zADXLPq/k1QHc5G42m3s/Q==" saltValue="2npC1eWTdnHJJeyHT93rfg==" spinCount="100000" sheet="1" objects="1" scenarios="1"/>
  <mergeCells count="1">
    <mergeCell ref="A53:B54"/>
  </mergeCells>
  <pageMargins left="0.7" right="0.7" top="0.75" bottom="0.75" header="0.3" footer="0.3"/>
  <pageSetup paperSize="5" scale="61"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Calculations-Data Entry</vt:lpstr>
      <vt:lpstr>Default &amp; Going Concern</vt:lpstr>
      <vt:lpstr>Performance Summary</vt:lpstr>
      <vt:lpstr>FY24 Measure Formulas &amp; Ratings</vt:lpstr>
      <vt:lpstr>'Default &amp; Going Concern'!Print_Area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Leder</dc:creator>
  <cp:lastModifiedBy>Andrea Leder</cp:lastModifiedBy>
  <cp:lastPrinted>2021-06-24T15:33:57Z</cp:lastPrinted>
  <dcterms:created xsi:type="dcterms:W3CDTF">2020-12-16T15:23:11Z</dcterms:created>
  <dcterms:modified xsi:type="dcterms:W3CDTF">2024-02-13T13:48:27Z</dcterms:modified>
</cp:coreProperties>
</file>